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2"/>
  <c r="D12" s="1"/>
  <c r="B32"/>
  <c r="D32" s="1"/>
  <c r="B36"/>
  <c r="D36" s="1"/>
  <c r="B52"/>
  <c r="D52" s="1"/>
  <c r="B64"/>
  <c r="D64" s="1"/>
  <c r="B72"/>
  <c r="D72" s="1"/>
  <c r="B84"/>
  <c r="D84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Q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Q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16"/>
  <c r="D16" s="1"/>
  <c r="B24"/>
  <c r="D24" s="1"/>
  <c r="B40"/>
  <c r="D40" s="1"/>
  <c r="B48"/>
  <c r="D48" s="1"/>
  <c r="B60"/>
  <c r="D60" s="1"/>
  <c r="B68"/>
  <c r="D68" s="1"/>
  <c r="B76"/>
  <c r="D76" s="1"/>
  <c r="B88"/>
  <c r="D88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Q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Q94" s="1"/>
  <c r="B98"/>
  <c r="D98" s="1"/>
  <c r="B8"/>
  <c r="D8" s="1"/>
  <c r="Q8" s="1"/>
  <c r="B20"/>
  <c r="D20" s="1"/>
  <c r="B28"/>
  <c r="D28" s="1"/>
  <c r="B44"/>
  <c r="D44" s="1"/>
  <c r="B56"/>
  <c r="D56" s="1"/>
  <c r="Q56" s="1"/>
  <c r="B80"/>
  <c r="D80" s="1"/>
  <c r="B92"/>
  <c r="D92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14" i="81" l="1"/>
  <c r="Q95"/>
  <c r="Q78"/>
  <c r="Q18"/>
  <c r="Q79"/>
  <c r="Q75"/>
  <c r="Q15"/>
  <c r="Q25"/>
  <c r="Q34"/>
  <c r="Q44"/>
  <c r="Q16"/>
  <c r="Q92"/>
  <c r="Q69"/>
  <c r="Q30"/>
  <c r="Q66"/>
  <c r="Q11"/>
  <c r="Q98"/>
  <c r="Q80"/>
  <c r="Q28"/>
  <c r="Q71"/>
  <c r="Q42"/>
  <c r="Q39"/>
  <c r="Q23"/>
  <c r="Q10"/>
  <c r="Q7"/>
  <c r="Q88"/>
  <c r="Q60"/>
  <c r="Q46"/>
  <c r="Q26"/>
  <c r="Q90"/>
  <c r="Q87"/>
  <c r="Q62"/>
  <c r="Q48"/>
  <c r="Q58"/>
  <c r="Q43"/>
  <c r="Q82"/>
  <c r="Q74"/>
  <c r="Q59"/>
  <c r="Q55"/>
  <c r="Q91"/>
  <c r="Q76"/>
  <c r="Q72"/>
  <c r="Q64"/>
  <c r="Q52"/>
  <c r="Q47"/>
  <c r="Q40"/>
  <c r="Q32"/>
  <c r="Q27"/>
  <c r="Q24"/>
  <c r="Q12"/>
  <c r="Q4"/>
  <c r="DM99" i="11"/>
  <c r="Q86" i="81"/>
  <c r="Q70"/>
  <c r="Q54"/>
  <c r="Q38"/>
  <c r="Q22"/>
  <c r="Q6"/>
  <c r="Q83"/>
  <c r="Q67"/>
  <c r="Q51"/>
  <c r="Q35"/>
  <c r="Q19"/>
  <c r="Q3"/>
  <c r="Q20"/>
  <c r="Q68"/>
  <c r="Q84"/>
  <c r="Q36"/>
  <c r="Q9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8"/>
  <c r="AL99" i="24"/>
  <c r="AK99" i="28"/>
  <c r="AK99" i="29"/>
  <c r="AB80" i="63"/>
  <c r="AB68"/>
  <c r="AB44"/>
  <c r="AB32"/>
  <c r="AB93" i="62"/>
  <c r="AB81"/>
  <c r="AB77"/>
  <c r="AB65"/>
  <c r="AB53"/>
  <c r="AB29"/>
  <c r="AB17"/>
  <c r="AB56"/>
  <c r="AB88" i="61"/>
  <c r="AB84"/>
  <c r="AB80"/>
  <c r="AB76"/>
  <c r="AB68"/>
  <c r="AB64"/>
  <c r="AB60"/>
  <c r="AB52"/>
  <c r="AB40"/>
  <c r="AB36"/>
  <c r="AB32"/>
  <c r="AB16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U33"/>
  <c r="U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I99" i="81" l="1"/>
  <c r="F99"/>
  <c r="O99"/>
  <c r="L99"/>
  <c r="C99"/>
  <c r="F86" i="56"/>
  <c r="F16"/>
  <c r="F16" i="63"/>
  <c r="C99"/>
  <c r="B99"/>
  <c r="C99" i="56"/>
  <c r="C99" i="55"/>
  <c r="F31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"/>
  <c r="V9"/>
  <c r="V32"/>
  <c r="O32"/>
  <c r="V40"/>
  <c r="V16"/>
  <c r="O16"/>
  <c r="V24"/>
  <c r="V87"/>
  <c r="O98"/>
  <c r="V24" i="56"/>
  <c r="V26"/>
  <c r="O35"/>
  <c r="V40"/>
  <c r="V42"/>
  <c r="O51"/>
  <c r="N8" i="55"/>
  <c r="F9"/>
  <c r="I99"/>
  <c r="M99"/>
  <c r="G10"/>
  <c r="N12"/>
  <c r="O12" s="1"/>
  <c r="F13"/>
  <c r="N28"/>
  <c r="O28" s="1"/>
  <c r="F29"/>
  <c r="G42"/>
  <c r="N44"/>
  <c r="O44" s="1"/>
  <c r="F45"/>
  <c r="N60"/>
  <c r="F61"/>
  <c r="O64"/>
  <c r="O72"/>
  <c r="O80"/>
  <c r="O92"/>
  <c r="O45" i="56"/>
  <c r="O65"/>
  <c r="V3" i="55"/>
  <c r="O15" i="56"/>
  <c r="V36"/>
  <c r="V52"/>
  <c r="V59"/>
  <c r="O70"/>
  <c r="V94"/>
  <c r="V12" i="55"/>
  <c r="V28"/>
  <c r="V44"/>
  <c r="V11" i="56"/>
  <c r="V18"/>
  <c r="V27"/>
  <c r="V32"/>
  <c r="V48"/>
  <c r="B99" i="55"/>
  <c r="F3"/>
  <c r="K99"/>
  <c r="F5"/>
  <c r="G18"/>
  <c r="O19"/>
  <c r="N20"/>
  <c r="O20" s="1"/>
  <c r="F21"/>
  <c r="N36"/>
  <c r="F37"/>
  <c r="N52"/>
  <c r="O52" s="1"/>
  <c r="F53"/>
  <c r="O68"/>
  <c r="O76"/>
  <c r="O84"/>
  <c r="O5" i="56"/>
  <c r="O21"/>
  <c r="O37"/>
  <c r="O53"/>
  <c r="O61"/>
  <c r="O69"/>
  <c r="O77"/>
  <c r="O93"/>
  <c r="O70" i="55"/>
  <c r="V28" i="56"/>
  <c r="V39"/>
  <c r="V44"/>
  <c r="V63"/>
  <c r="V82"/>
  <c r="J99" i="55"/>
  <c r="N24"/>
  <c r="O24" s="1"/>
  <c r="N40"/>
  <c r="O40" s="1"/>
  <c r="N56"/>
  <c r="O71"/>
  <c r="O96"/>
  <c r="V38" i="58"/>
  <c r="V54"/>
  <c r="V70"/>
  <c r="V89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O65"/>
  <c r="N3" i="56"/>
  <c r="N90" i="57"/>
  <c r="F91"/>
  <c r="K99" i="58"/>
  <c r="U99"/>
  <c r="F9"/>
  <c r="F17"/>
  <c r="V42"/>
  <c r="V58"/>
  <c r="V74"/>
  <c r="O74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5" i="58" l="1"/>
  <c r="O94" i="56"/>
  <c r="O86"/>
  <c r="O62" i="55"/>
  <c r="O46"/>
  <c r="D99" i="81"/>
  <c r="P99"/>
  <c r="G26" i="55"/>
  <c r="V26" s="1"/>
  <c r="K99" i="81"/>
  <c r="M99" s="1"/>
  <c r="H99"/>
  <c r="J99" s="1"/>
  <c r="E99"/>
  <c r="G99" s="1"/>
  <c r="O78" i="56"/>
  <c r="O62"/>
  <c r="O66"/>
  <c r="O54"/>
  <c r="O46"/>
  <c r="O30"/>
  <c r="O26"/>
  <c r="O10"/>
  <c r="V50"/>
  <c r="G82" i="55"/>
  <c r="V82" s="1"/>
  <c r="G78"/>
  <c r="O78" s="1"/>
  <c r="G74"/>
  <c r="O74" s="1"/>
  <c r="G66"/>
  <c r="G58"/>
  <c r="G54"/>
  <c r="V54" s="1"/>
  <c r="G34"/>
  <c r="O86"/>
  <c r="O38"/>
  <c r="O30"/>
  <c r="O7" i="56"/>
  <c r="O47"/>
  <c r="O23"/>
  <c r="G79" i="55"/>
  <c r="V79" s="1"/>
  <c r="G67"/>
  <c r="V67" s="1"/>
  <c r="G51"/>
  <c r="O51" s="1"/>
  <c r="G47"/>
  <c r="V47" s="1"/>
  <c r="G23"/>
  <c r="V23" s="1"/>
  <c r="O4"/>
  <c r="O60"/>
  <c r="O56"/>
  <c r="O36"/>
  <c r="O14"/>
  <c r="O9"/>
  <c r="O57" i="58"/>
  <c r="V26"/>
  <c r="O45"/>
  <c r="G78" i="57"/>
  <c r="V78" s="1"/>
  <c r="G14"/>
  <c r="V14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31" i="55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 l="1"/>
  <c r="Q99" i="81"/>
  <c r="O82" i="55"/>
  <c r="V78"/>
  <c r="V74"/>
  <c r="O66"/>
  <c r="V66"/>
  <c r="O4" i="56"/>
  <c r="O79" i="55"/>
  <c r="O67"/>
  <c r="V51"/>
  <c r="O49"/>
  <c r="O47"/>
  <c r="O9" i="57"/>
  <c r="O77"/>
  <c r="O78"/>
  <c r="O14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B79" i="78"/>
  <c r="P88"/>
  <c r="P28"/>
  <c r="I65"/>
  <c r="Q27"/>
  <c r="G91"/>
  <c r="K38"/>
  <c r="P33"/>
  <c r="K15"/>
  <c r="O27"/>
  <c r="L54"/>
  <c r="P41"/>
  <c r="H78"/>
  <c r="B34"/>
  <c r="K4"/>
  <c r="B19"/>
  <c r="K70"/>
  <c r="L73"/>
  <c r="P57"/>
  <c r="O76"/>
  <c r="Q90"/>
  <c r="N86"/>
  <c r="G49"/>
  <c r="O61"/>
  <c r="P70"/>
  <c r="I97"/>
  <c r="K36"/>
  <c r="B20"/>
  <c r="B93"/>
  <c r="N74"/>
  <c r="H80"/>
  <c r="P56"/>
  <c r="G74"/>
  <c r="H5"/>
  <c r="K19"/>
  <c r="I95"/>
  <c r="N98"/>
  <c r="O47"/>
  <c r="B53"/>
  <c r="O23"/>
  <c r="Q46"/>
  <c r="K53"/>
  <c r="K5"/>
  <c r="Q60"/>
  <c r="P95"/>
  <c r="J24"/>
  <c r="L70"/>
  <c r="I43"/>
  <c r="B82"/>
  <c r="Q48"/>
  <c r="I89"/>
  <c r="H73"/>
  <c r="I83"/>
  <c r="J85"/>
  <c r="L50"/>
  <c r="Q58"/>
  <c r="G52"/>
  <c r="N11"/>
  <c r="Q39"/>
  <c r="Q36"/>
  <c r="K77"/>
  <c r="H61"/>
  <c r="B35"/>
  <c r="L26"/>
  <c r="O77"/>
  <c r="N84"/>
  <c r="B54"/>
  <c r="G88"/>
  <c r="J43"/>
  <c r="N5"/>
  <c r="J69"/>
  <c r="B32"/>
  <c r="K29"/>
  <c r="L37"/>
  <c r="I40"/>
  <c r="B98"/>
  <c r="P73"/>
  <c r="I11"/>
  <c r="I93"/>
  <c r="N6"/>
  <c r="H74"/>
  <c r="I8"/>
  <c r="H39"/>
  <c r="L14"/>
  <c r="K69"/>
  <c r="I72"/>
  <c r="G81"/>
  <c r="Q62"/>
  <c r="O69"/>
  <c r="N80"/>
  <c r="N54"/>
  <c r="J33"/>
  <c r="Q9"/>
  <c r="B85"/>
  <c r="B89"/>
  <c r="L76"/>
  <c r="K10"/>
  <c r="O50"/>
  <c r="N51"/>
  <c r="O66"/>
  <c r="Q73"/>
  <c r="K16"/>
  <c r="O72"/>
  <c r="P3"/>
  <c r="K48"/>
  <c r="B62"/>
  <c r="G93"/>
  <c r="I5"/>
  <c r="Q70"/>
  <c r="H54"/>
  <c r="J91"/>
  <c r="B40"/>
  <c r="J18"/>
  <c r="L64"/>
  <c r="O35"/>
  <c r="K41"/>
  <c r="L20"/>
  <c r="G47"/>
  <c r="O5"/>
  <c r="Q41"/>
  <c r="L48"/>
  <c r="L35"/>
  <c r="H83"/>
  <c r="N61"/>
  <c r="G54"/>
  <c r="O40"/>
  <c r="I82"/>
  <c r="N85"/>
  <c r="H22"/>
  <c r="K34"/>
  <c r="Q40"/>
  <c r="O65"/>
  <c r="N42"/>
  <c r="P93"/>
  <c r="I81"/>
  <c r="O81"/>
  <c r="G26"/>
  <c r="L59"/>
  <c r="I16"/>
  <c r="J40"/>
  <c r="P42"/>
  <c r="G63"/>
  <c r="J47"/>
  <c r="J64"/>
  <c r="I28"/>
  <c r="H57"/>
  <c r="L43"/>
  <c r="O78"/>
  <c r="G43"/>
  <c r="P20"/>
  <c r="O21"/>
  <c r="O67"/>
  <c r="G46"/>
  <c r="B27"/>
  <c r="B13"/>
  <c r="O29"/>
  <c r="P97"/>
  <c r="J60"/>
  <c r="N67"/>
  <c r="K51"/>
  <c r="N19"/>
  <c r="I20"/>
  <c r="I42"/>
  <c r="P25"/>
  <c r="P38"/>
  <c r="P52"/>
  <c r="P46"/>
  <c r="N69"/>
  <c r="Q16"/>
  <c r="H53"/>
  <c r="L5"/>
  <c r="J87"/>
  <c r="Q15"/>
  <c r="O53"/>
  <c r="K46"/>
  <c r="Q79"/>
  <c r="H9"/>
  <c r="Q10"/>
  <c r="L6"/>
  <c r="J94"/>
  <c r="J29"/>
  <c r="K96"/>
  <c r="L36"/>
  <c r="L93"/>
  <c r="Q71"/>
  <c r="G15"/>
  <c r="P32"/>
  <c r="J51"/>
  <c r="G50"/>
  <c r="O55"/>
  <c r="G23"/>
  <c r="K57"/>
  <c r="P79"/>
  <c r="B94"/>
  <c r="L97"/>
  <c r="O32"/>
  <c r="J97"/>
  <c r="L91"/>
  <c r="J11"/>
  <c r="N23"/>
  <c r="Q50"/>
  <c r="H51"/>
  <c r="O13"/>
  <c r="K63"/>
  <c r="Q32"/>
  <c r="Q24"/>
  <c r="P91"/>
  <c r="H31"/>
  <c r="Q51"/>
  <c r="L18"/>
  <c r="J61"/>
  <c r="O59"/>
  <c r="Q55"/>
  <c r="B88"/>
  <c r="J90"/>
  <c r="Q80"/>
  <c r="H46"/>
  <c r="I15"/>
  <c r="J66"/>
  <c r="O74"/>
  <c r="B75"/>
  <c r="P17"/>
  <c r="O10"/>
  <c r="J57"/>
  <c r="G58"/>
  <c r="K21"/>
  <c r="J98"/>
  <c r="L66"/>
  <c r="Q78"/>
  <c r="K65"/>
  <c r="G19"/>
  <c r="Q28"/>
  <c r="K6"/>
  <c r="I3"/>
  <c r="P45"/>
  <c r="Q65"/>
  <c r="G34"/>
  <c r="I39"/>
  <c r="J15"/>
  <c r="H82"/>
  <c r="N3"/>
  <c r="N96"/>
  <c r="I36"/>
  <c r="N36"/>
  <c r="G68"/>
  <c r="N32"/>
  <c r="B12"/>
  <c r="O34"/>
  <c r="I22"/>
  <c r="L21"/>
  <c r="K17"/>
  <c r="G77"/>
  <c r="G82"/>
  <c r="B14"/>
  <c r="B58"/>
  <c r="L65"/>
  <c r="P26"/>
  <c r="B84"/>
  <c r="J80"/>
  <c r="G28"/>
  <c r="N63"/>
  <c r="B70"/>
  <c r="H38"/>
  <c r="Q47"/>
  <c r="P48"/>
  <c r="G44"/>
  <c r="G4"/>
  <c r="L41"/>
  <c r="I17"/>
  <c r="J7"/>
  <c r="J12"/>
  <c r="B24"/>
  <c r="J8"/>
  <c r="I10"/>
  <c r="P29"/>
  <c r="L86"/>
  <c r="B17"/>
  <c r="J65"/>
  <c r="N18"/>
  <c r="B28"/>
  <c r="Q57"/>
  <c r="O43"/>
  <c r="O89"/>
  <c r="G45"/>
  <c r="N35"/>
  <c r="G86"/>
  <c r="I88"/>
  <c r="Q66"/>
  <c r="G59"/>
  <c r="G7"/>
  <c r="I58"/>
  <c r="G69"/>
  <c r="G79"/>
  <c r="K86"/>
  <c r="B44"/>
  <c r="G48"/>
  <c r="O80"/>
  <c r="K61"/>
  <c r="P62"/>
  <c r="B78"/>
  <c r="K98"/>
  <c r="I54"/>
  <c r="N7"/>
  <c r="K75"/>
  <c r="G32"/>
  <c r="Q69"/>
  <c r="P14"/>
  <c r="O92"/>
  <c r="K89"/>
  <c r="P54"/>
  <c r="B42"/>
  <c r="N43"/>
  <c r="P47"/>
  <c r="L3"/>
  <c r="H47"/>
  <c r="I84"/>
  <c r="H40"/>
  <c r="I46"/>
  <c r="B49"/>
  <c r="L62"/>
  <c r="L55"/>
  <c r="B50"/>
  <c r="Q98"/>
  <c r="N27"/>
  <c r="B57"/>
  <c r="J32"/>
  <c r="B74"/>
  <c r="L79"/>
  <c r="Q6"/>
  <c r="J14"/>
  <c r="H12"/>
  <c r="L32"/>
  <c r="I55"/>
  <c r="P40"/>
  <c r="P76"/>
  <c r="J56"/>
  <c r="B71"/>
  <c r="H86"/>
  <c r="J81"/>
  <c r="H17"/>
  <c r="G72"/>
  <c r="I51"/>
  <c r="L38"/>
  <c r="Q5"/>
  <c r="O12"/>
  <c r="Q97"/>
  <c r="P39"/>
  <c r="H50"/>
  <c r="B73"/>
  <c r="O44"/>
  <c r="N78"/>
  <c r="B30"/>
  <c r="Q7"/>
  <c r="B36"/>
  <c r="O73"/>
  <c r="G84"/>
  <c r="L31"/>
  <c r="P63"/>
  <c r="K20"/>
  <c r="Q12"/>
  <c r="B33"/>
  <c r="B81"/>
  <c r="L56"/>
  <c r="G66"/>
  <c r="J68"/>
  <c r="O41"/>
  <c r="K67"/>
  <c r="H52"/>
  <c r="H42"/>
  <c r="G73"/>
  <c r="P92"/>
  <c r="P10"/>
  <c r="N72"/>
  <c r="H11"/>
  <c r="K55"/>
  <c r="K22"/>
  <c r="B21"/>
  <c r="G96"/>
  <c r="N33"/>
  <c r="B92"/>
  <c r="P23"/>
  <c r="N77"/>
  <c r="B11"/>
  <c r="P6"/>
  <c r="L74"/>
  <c r="H75"/>
  <c r="Q44"/>
  <c r="I66"/>
  <c r="J22"/>
  <c r="G90"/>
  <c r="K82"/>
  <c r="H76"/>
  <c r="N82"/>
  <c r="O88"/>
  <c r="B77"/>
  <c r="L51"/>
  <c r="O56"/>
  <c r="L94"/>
  <c r="L67"/>
  <c r="P13"/>
  <c r="I77"/>
  <c r="N39"/>
  <c r="J44"/>
  <c r="K39"/>
  <c r="K93"/>
  <c r="J42"/>
  <c r="O4"/>
  <c r="J37"/>
  <c r="Q3"/>
  <c r="B39"/>
  <c r="P89"/>
  <c r="J84"/>
  <c r="P15"/>
  <c r="J53"/>
  <c r="I74"/>
  <c r="O9"/>
  <c r="J30"/>
  <c r="I31"/>
  <c r="O63"/>
  <c r="B45"/>
  <c r="Q19"/>
  <c r="O20"/>
  <c r="N73"/>
  <c r="H33"/>
  <c r="N10"/>
  <c r="K78"/>
  <c r="P64"/>
  <c r="L63"/>
  <c r="L30"/>
  <c r="H10"/>
  <c r="J83"/>
  <c r="I26"/>
  <c r="K73"/>
  <c r="I7"/>
  <c r="P19"/>
  <c r="Q67"/>
  <c r="N68"/>
  <c r="H97"/>
  <c r="H56"/>
  <c r="K18"/>
  <c r="O18"/>
  <c r="L58"/>
  <c r="N37"/>
  <c r="G57"/>
  <c r="O45"/>
  <c r="Q75"/>
  <c r="L52"/>
  <c r="H63"/>
  <c r="K37"/>
  <c r="I49"/>
  <c r="I91"/>
  <c r="H8"/>
  <c r="I56"/>
  <c r="P36"/>
  <c r="I70"/>
  <c r="J17"/>
  <c r="K14"/>
  <c r="N57"/>
  <c r="K56"/>
  <c r="I85"/>
  <c r="L25"/>
  <c r="N16"/>
  <c r="N81"/>
  <c r="L22"/>
  <c r="N31"/>
  <c r="H87"/>
  <c r="K24"/>
  <c r="N79"/>
  <c r="O86"/>
  <c r="B15"/>
  <c r="O22"/>
  <c r="J73"/>
  <c r="I52"/>
  <c r="I94"/>
  <c r="P71"/>
  <c r="J5"/>
  <c r="G25"/>
  <c r="J63"/>
  <c r="B72"/>
  <c r="G80"/>
  <c r="P59"/>
  <c r="K42"/>
  <c r="P34"/>
  <c r="J19"/>
  <c r="G51"/>
  <c r="Q59"/>
  <c r="G12"/>
  <c r="P72"/>
  <c r="H29"/>
  <c r="N83"/>
  <c r="J35"/>
  <c r="G18"/>
  <c r="B60"/>
  <c r="O79"/>
  <c r="L68"/>
  <c r="B67"/>
  <c r="I19"/>
  <c r="I67"/>
  <c r="I34"/>
  <c r="I69"/>
  <c r="L7"/>
  <c r="G13"/>
  <c r="G55"/>
  <c r="B59"/>
  <c r="P65"/>
  <c r="I60"/>
  <c r="Q31"/>
  <c r="N40"/>
  <c r="H71"/>
  <c r="Q43"/>
  <c r="Q33"/>
  <c r="N34"/>
  <c r="C1"/>
  <c r="B97"/>
  <c r="N49"/>
  <c r="I79"/>
  <c r="B55"/>
  <c r="I37"/>
  <c r="I47"/>
  <c r="H44"/>
  <c r="N75"/>
  <c r="B7"/>
  <c r="O96"/>
  <c r="K45"/>
  <c r="P77"/>
  <c r="H81"/>
  <c r="O24"/>
  <c r="K33"/>
  <c r="K47"/>
  <c r="I18"/>
  <c r="Q92"/>
  <c r="P86"/>
  <c r="H6"/>
  <c r="H21"/>
  <c r="H15"/>
  <c r="O14"/>
  <c r="J50"/>
  <c r="Q86"/>
  <c r="J77"/>
  <c r="B76"/>
  <c r="N9"/>
  <c r="L24"/>
  <c r="K83"/>
  <c r="H93"/>
  <c r="I38"/>
  <c r="G6"/>
  <c r="G11"/>
  <c r="O48"/>
  <c r="N8"/>
  <c r="J62"/>
  <c r="I59"/>
  <c r="B9"/>
  <c r="N24"/>
  <c r="K76"/>
  <c r="Q89"/>
  <c r="B16"/>
  <c r="B8"/>
  <c r="Q95"/>
  <c r="O17"/>
  <c r="H95"/>
  <c r="B83"/>
  <c r="P74"/>
  <c r="H67"/>
  <c r="Q30"/>
  <c r="N52"/>
  <c r="G33"/>
  <c r="H34"/>
  <c r="J10"/>
  <c r="O84"/>
  <c r="G3"/>
  <c r="Q84"/>
  <c r="H7"/>
  <c r="K44"/>
  <c r="N70"/>
  <c r="B96"/>
  <c r="P9"/>
  <c r="J82"/>
  <c r="Q13"/>
  <c r="Q82"/>
  <c r="B47"/>
  <c r="L45"/>
  <c r="K64"/>
  <c r="H84"/>
  <c r="G27"/>
  <c r="Q35"/>
  <c r="Q64"/>
  <c r="G2"/>
  <c r="L96"/>
  <c r="H62"/>
  <c r="K68"/>
  <c r="I32"/>
  <c r="N87"/>
  <c r="I96"/>
  <c r="L12"/>
  <c r="P66"/>
  <c r="P60"/>
  <c r="K40"/>
  <c r="K91"/>
  <c r="Q26"/>
  <c r="N90"/>
  <c r="J78"/>
  <c r="P44"/>
  <c r="O52"/>
  <c r="I14"/>
  <c r="O15"/>
  <c r="G41"/>
  <c r="J79"/>
  <c r="H23"/>
  <c r="P43"/>
  <c r="I73"/>
  <c r="B56"/>
  <c r="L13"/>
  <c r="Q91"/>
  <c r="L82"/>
  <c r="Q21"/>
  <c r="P27"/>
  <c r="J25"/>
  <c r="G17"/>
  <c r="G95"/>
  <c r="G31"/>
  <c r="B5"/>
  <c r="O82"/>
  <c r="B69"/>
  <c r="O28"/>
  <c r="N28"/>
  <c r="B26"/>
  <c r="H41"/>
  <c r="O30"/>
  <c r="J55"/>
  <c r="H58"/>
  <c r="J89"/>
  <c r="N92"/>
  <c r="O57"/>
  <c r="I33"/>
  <c r="J58"/>
  <c r="L89"/>
  <c r="K3"/>
  <c r="P21"/>
  <c r="P53"/>
  <c r="L23"/>
  <c r="G36"/>
  <c r="Q83"/>
  <c r="H4"/>
  <c r="J26"/>
  <c r="I53"/>
  <c r="B2"/>
  <c r="P35"/>
  <c r="N93"/>
  <c r="N30"/>
  <c r="G89"/>
  <c r="I68"/>
  <c r="N59"/>
  <c r="H36"/>
  <c r="N76"/>
  <c r="L57"/>
  <c r="J36"/>
  <c r="J6"/>
  <c r="J31"/>
  <c r="P98"/>
  <c r="I21"/>
  <c r="H35"/>
  <c r="P94"/>
  <c r="J34"/>
  <c r="L61"/>
  <c r="O46"/>
  <c r="K25"/>
  <c r="Q8"/>
  <c r="N64"/>
  <c r="I23"/>
  <c r="G14"/>
  <c r="O60"/>
  <c r="O31"/>
  <c r="J72"/>
  <c r="K27"/>
  <c r="K35"/>
  <c r="O97"/>
  <c r="P49"/>
  <c r="O95"/>
  <c r="B41"/>
  <c r="J4"/>
  <c r="I90"/>
  <c r="O25"/>
  <c r="Q74"/>
  <c r="H25"/>
  <c r="H70"/>
  <c r="Q11"/>
  <c r="N45"/>
  <c r="P68"/>
  <c r="O62"/>
  <c r="P87"/>
  <c r="I71"/>
  <c r="L85"/>
  <c r="G35"/>
  <c r="J95"/>
  <c r="H88"/>
  <c r="B43"/>
  <c r="Q96"/>
  <c r="J20"/>
  <c r="O26"/>
  <c r="L10"/>
  <c r="K92"/>
  <c r="G75"/>
  <c r="H16"/>
  <c r="L28"/>
  <c r="H45"/>
  <c r="N60"/>
  <c r="G39"/>
  <c r="G21"/>
  <c r="O38"/>
  <c r="F1"/>
  <c r="K71"/>
  <c r="I62"/>
  <c r="O19"/>
  <c r="B64"/>
  <c r="B18"/>
  <c r="N29"/>
  <c r="H43"/>
  <c r="L87"/>
  <c r="I25"/>
  <c r="I27"/>
  <c r="L77"/>
  <c r="H32"/>
  <c r="Q63"/>
  <c r="Q22"/>
  <c r="L60"/>
  <c r="G62"/>
  <c r="K8"/>
  <c r="P37"/>
  <c r="B63"/>
  <c r="I44"/>
  <c r="K26"/>
  <c r="K54"/>
  <c r="N71"/>
  <c r="B38"/>
  <c r="B66"/>
  <c r="L69"/>
  <c r="K79"/>
  <c r="K50"/>
  <c r="L72"/>
  <c r="G16"/>
  <c r="N46"/>
  <c r="P22"/>
  <c r="J28"/>
  <c r="J48"/>
  <c r="I98"/>
  <c r="O83"/>
  <c r="O51"/>
  <c r="H66"/>
  <c r="G56"/>
  <c r="J16"/>
  <c r="G40"/>
  <c r="I87"/>
  <c r="K80"/>
  <c r="J76"/>
  <c r="I30"/>
  <c r="L78"/>
  <c r="J86"/>
  <c r="O6"/>
  <c r="L17"/>
  <c r="H92"/>
  <c r="Q77"/>
  <c r="Q38"/>
  <c r="O87"/>
  <c r="H79"/>
  <c r="G22"/>
  <c r="N20"/>
  <c r="K90"/>
  <c r="L83"/>
  <c r="L15"/>
  <c r="K31"/>
  <c r="I45"/>
  <c r="H98"/>
  <c r="N55"/>
  <c r="L33"/>
  <c r="I64"/>
  <c r="O64"/>
  <c r="O16"/>
  <c r="N97"/>
  <c r="L11"/>
  <c r="Q17"/>
  <c r="O33"/>
  <c r="P84"/>
  <c r="O91"/>
  <c r="Q81"/>
  <c r="O90"/>
  <c r="J96"/>
  <c r="H28"/>
  <c r="Q85"/>
  <c r="O49"/>
  <c r="N62"/>
  <c r="P7"/>
  <c r="L47"/>
  <c r="Q61"/>
  <c r="G9"/>
  <c r="G78"/>
  <c r="G64"/>
  <c r="G30"/>
  <c r="Q49"/>
  <c r="H68"/>
  <c r="H27"/>
  <c r="G87"/>
  <c r="L4"/>
  <c r="P78"/>
  <c r="J41"/>
  <c r="B86"/>
  <c r="I9"/>
  <c r="L39"/>
  <c r="G53"/>
  <c r="K97"/>
  <c r="P18"/>
  <c r="B10"/>
  <c r="G42"/>
  <c r="N65"/>
  <c r="K43"/>
  <c r="O8"/>
  <c r="I29"/>
  <c r="B25"/>
  <c r="N47"/>
  <c r="O7"/>
  <c r="N38"/>
  <c r="L42"/>
  <c r="L92"/>
  <c r="P69"/>
  <c r="I41"/>
  <c r="Q88"/>
  <c r="Q18"/>
  <c r="H69"/>
  <c r="K9"/>
  <c r="J75"/>
  <c r="K74"/>
  <c r="O3"/>
  <c r="P80"/>
  <c r="G67"/>
  <c r="N25"/>
  <c r="N13"/>
  <c r="H94"/>
  <c r="B3"/>
  <c r="B29"/>
  <c r="Q25"/>
  <c r="B90"/>
  <c r="L19"/>
  <c r="H91"/>
  <c r="K84"/>
  <c r="N21"/>
  <c r="G65"/>
  <c r="G76"/>
  <c r="J9"/>
  <c r="K94"/>
  <c r="I24"/>
  <c r="K88"/>
  <c r="B23"/>
  <c r="B51"/>
  <c r="L95"/>
  <c r="N14"/>
  <c r="J88"/>
  <c r="G38"/>
  <c r="O98"/>
  <c r="I86"/>
  <c r="I48"/>
  <c r="G71"/>
  <c r="L53"/>
  <c r="Q68"/>
  <c r="H3"/>
  <c r="N66"/>
  <c r="K52"/>
  <c r="Q87"/>
  <c r="K12"/>
  <c r="B61"/>
  <c r="O39"/>
  <c r="L84"/>
  <c r="N44"/>
  <c r="P90"/>
  <c r="H14"/>
  <c r="P8"/>
  <c r="H90"/>
  <c r="B52"/>
  <c r="G61"/>
  <c r="P85"/>
  <c r="H59"/>
  <c r="P51"/>
  <c r="K58"/>
  <c r="K32"/>
  <c r="H13"/>
  <c r="Q54"/>
  <c r="H77"/>
  <c r="K13"/>
  <c r="H48"/>
  <c r="K95"/>
  <c r="H2"/>
  <c r="I12"/>
  <c r="K62"/>
  <c r="H55"/>
  <c r="J70"/>
  <c r="O93"/>
  <c r="I80"/>
  <c r="O70"/>
  <c r="J21"/>
  <c r="K81"/>
  <c r="P96"/>
  <c r="H72"/>
  <c r="G20"/>
  <c r="J13"/>
  <c r="H60"/>
  <c r="P30"/>
  <c r="P58"/>
  <c r="K59"/>
  <c r="L71"/>
  <c r="B4"/>
  <c r="H20"/>
  <c r="N50"/>
  <c r="P83"/>
  <c r="H19"/>
  <c r="J92"/>
  <c r="J74"/>
  <c r="D1"/>
  <c r="N17"/>
  <c r="L80"/>
  <c r="N56"/>
  <c r="J45"/>
  <c r="G92"/>
  <c r="J54"/>
  <c r="G97"/>
  <c r="L8"/>
  <c r="G29"/>
  <c r="N94"/>
  <c r="L34"/>
  <c r="B22"/>
  <c r="O42"/>
  <c r="P75"/>
  <c r="J38"/>
  <c r="Q34"/>
  <c r="K66"/>
  <c r="I61"/>
  <c r="L49"/>
  <c r="K60"/>
  <c r="J93"/>
  <c r="B91"/>
  <c r="Q29"/>
  <c r="Q52"/>
  <c r="N41"/>
  <c r="O37"/>
  <c r="O36"/>
  <c r="G98"/>
  <c r="I4"/>
  <c r="K49"/>
  <c r="N91"/>
  <c r="O58"/>
  <c r="G10"/>
  <c r="B46"/>
  <c r="O11"/>
  <c r="G60"/>
  <c r="J3"/>
  <c r="B87"/>
  <c r="J71"/>
  <c r="J67"/>
  <c r="P67"/>
  <c r="H30"/>
  <c r="P61"/>
  <c r="H64"/>
  <c r="Q53"/>
  <c r="N95"/>
  <c r="Q93"/>
  <c r="Q23"/>
  <c r="H24"/>
  <c r="I6"/>
  <c r="Q56"/>
  <c r="I35"/>
  <c r="Q45"/>
  <c r="Q76"/>
  <c r="G83"/>
  <c r="L81"/>
  <c r="J49"/>
  <c r="P31"/>
  <c r="G94"/>
  <c r="O71"/>
  <c r="I13"/>
  <c r="B95"/>
  <c r="O54"/>
  <c r="K23"/>
  <c r="N53"/>
  <c r="H26"/>
  <c r="G5"/>
  <c r="G8"/>
  <c r="N26"/>
  <c r="I63"/>
  <c r="Q20"/>
  <c r="K11"/>
  <c r="B6"/>
  <c r="K85"/>
  <c r="P24"/>
  <c r="N15"/>
  <c r="E1"/>
  <c r="B65"/>
  <c r="L90"/>
  <c r="I57"/>
  <c r="G37"/>
  <c r="P12"/>
  <c r="I92"/>
  <c r="L75"/>
  <c r="H37"/>
  <c r="P81"/>
  <c r="P55"/>
  <c r="I78"/>
  <c r="G24"/>
  <c r="B37"/>
  <c r="K72"/>
  <c r="H96"/>
  <c r="P11"/>
  <c r="J39"/>
  <c r="P82"/>
  <c r="L98"/>
  <c r="L40"/>
  <c r="H49"/>
  <c r="G70"/>
  <c r="Q37"/>
  <c r="N4"/>
  <c r="Q72"/>
  <c r="O85"/>
  <c r="K28"/>
  <c r="J23"/>
  <c r="L27"/>
  <c r="L46"/>
  <c r="L29"/>
  <c r="I76"/>
  <c r="J59"/>
  <c r="N22"/>
  <c r="B31"/>
  <c r="P5"/>
  <c r="K7"/>
  <c r="L16"/>
  <c r="H18"/>
  <c r="H89"/>
  <c r="Q94"/>
  <c r="Q42"/>
  <c r="O75"/>
  <c r="L44"/>
  <c r="N88"/>
  <c r="K30"/>
  <c r="J46"/>
  <c r="I75"/>
  <c r="P50"/>
  <c r="I50"/>
  <c r="Q14"/>
  <c r="Q4"/>
  <c r="B80"/>
  <c r="B48"/>
  <c r="L88"/>
  <c r="O94"/>
  <c r="J27"/>
  <c r="P4"/>
  <c r="O68"/>
  <c r="P16"/>
  <c r="K87"/>
  <c r="L9"/>
  <c r="N12"/>
  <c r="B68"/>
  <c r="H85"/>
  <c r="G85"/>
  <c r="N89"/>
  <c r="H65"/>
  <c r="J52"/>
  <c r="N58"/>
  <c r="N48"/>
  <c r="R48" l="1"/>
  <c r="R58"/>
  <c r="R89"/>
  <c r="E68"/>
  <c r="F68"/>
  <c r="C68"/>
  <c r="D68"/>
  <c r="R12"/>
  <c r="F48"/>
  <c r="C48"/>
  <c r="D48"/>
  <c r="E48"/>
  <c r="F80"/>
  <c r="D80"/>
  <c r="C80"/>
  <c r="E80"/>
  <c r="M50"/>
  <c r="M75"/>
  <c r="R88"/>
  <c r="C31"/>
  <c r="E31"/>
  <c r="F31"/>
  <c r="D31"/>
  <c r="R22"/>
  <c r="M76"/>
  <c r="R4"/>
  <c r="F37"/>
  <c r="E37"/>
  <c r="D37"/>
  <c r="C37"/>
  <c r="M78"/>
  <c r="M92"/>
  <c r="M57"/>
  <c r="D65"/>
  <c r="E65"/>
  <c r="F65"/>
  <c r="C65"/>
  <c r="R15"/>
  <c r="C6"/>
  <c r="E6"/>
  <c r="F6"/>
  <c r="D6"/>
  <c r="M63"/>
  <c r="R26"/>
  <c r="R53"/>
  <c r="E95"/>
  <c r="C95"/>
  <c r="F95"/>
  <c r="D95"/>
  <c r="M13"/>
  <c r="M35"/>
  <c r="M6"/>
  <c r="R95"/>
  <c r="F87"/>
  <c r="C87"/>
  <c r="D87"/>
  <c r="E87"/>
  <c r="J99"/>
  <c r="C46"/>
  <c r="E46"/>
  <c r="D46"/>
  <c r="F46"/>
  <c r="R91"/>
  <c r="M4"/>
  <c r="R41"/>
  <c r="C91"/>
  <c r="D91"/>
  <c r="E91"/>
  <c r="F91"/>
  <c r="M61"/>
  <c r="D22"/>
  <c r="F22"/>
  <c r="C22"/>
  <c r="E22"/>
  <c r="R94"/>
  <c r="R56"/>
  <c r="R17"/>
  <c r="R50"/>
  <c r="C4"/>
  <c r="E4"/>
  <c r="F4"/>
  <c r="D4"/>
  <c r="M80"/>
  <c r="M12"/>
  <c r="F52"/>
  <c r="C52"/>
  <c r="E52"/>
  <c r="D52"/>
  <c r="R44"/>
  <c r="E61"/>
  <c r="C61"/>
  <c r="F61"/>
  <c r="D61"/>
  <c r="R66"/>
  <c r="H99"/>
  <c r="M48"/>
  <c r="M86"/>
  <c r="R14"/>
  <c r="D51"/>
  <c r="C51"/>
  <c r="E51"/>
  <c r="F51"/>
  <c r="E23"/>
  <c r="F23"/>
  <c r="D23"/>
  <c r="C23"/>
  <c r="M24"/>
  <c r="R21"/>
  <c r="F90"/>
  <c r="C90"/>
  <c r="D90"/>
  <c r="E90"/>
  <c r="F29"/>
  <c r="E29"/>
  <c r="D29"/>
  <c r="C29"/>
  <c r="F3"/>
  <c r="C3"/>
  <c r="B99"/>
  <c r="D3"/>
  <c r="E3"/>
  <c r="R13"/>
  <c r="R25"/>
  <c r="O99"/>
  <c r="M41"/>
  <c r="R38"/>
  <c r="R47"/>
  <c r="F25"/>
  <c r="C25"/>
  <c r="E25"/>
  <c r="D25"/>
  <c r="M29"/>
  <c r="R65"/>
  <c r="C10"/>
  <c r="F10"/>
  <c r="D10"/>
  <c r="E10"/>
  <c r="M9"/>
  <c r="E86"/>
  <c r="D86"/>
  <c r="C86"/>
  <c r="F86"/>
  <c r="R62"/>
  <c r="R97"/>
  <c r="M64"/>
  <c r="R55"/>
  <c r="M45"/>
  <c r="R20"/>
  <c r="M30"/>
  <c r="M87"/>
  <c r="M98"/>
  <c r="R46"/>
  <c r="D66"/>
  <c r="C66"/>
  <c r="F66"/>
  <c r="E66"/>
  <c r="F38"/>
  <c r="E38"/>
  <c r="D38"/>
  <c r="C38"/>
  <c r="R71"/>
  <c r="M44"/>
  <c r="E63"/>
  <c r="C63"/>
  <c r="D63"/>
  <c r="F63"/>
  <c r="M27"/>
  <c r="M25"/>
  <c r="R29"/>
  <c r="C18"/>
  <c r="D18"/>
  <c r="E18"/>
  <c r="F18"/>
  <c r="D64"/>
  <c r="C64"/>
  <c r="E64"/>
  <c r="F64"/>
  <c r="M62"/>
  <c r="R60"/>
  <c r="E43"/>
  <c r="F43"/>
  <c r="C43"/>
  <c r="D43"/>
  <c r="M71"/>
  <c r="R45"/>
  <c r="M90"/>
  <c r="F41"/>
  <c r="C41"/>
  <c r="E41"/>
  <c r="D41"/>
  <c r="M23"/>
  <c r="R64"/>
  <c r="M21"/>
  <c r="R76"/>
  <c r="R59"/>
  <c r="M68"/>
  <c r="R30"/>
  <c r="R93"/>
  <c r="M53"/>
  <c r="K99"/>
  <c r="M33"/>
  <c r="R92"/>
  <c r="D26"/>
  <c r="F26"/>
  <c r="E26"/>
  <c r="C26"/>
  <c r="R28"/>
  <c r="F69"/>
  <c r="D69"/>
  <c r="C69"/>
  <c r="E69"/>
  <c r="F5"/>
  <c r="D5"/>
  <c r="E5"/>
  <c r="C5"/>
  <c r="E56"/>
  <c r="C56"/>
  <c r="F56"/>
  <c r="D56"/>
  <c r="M73"/>
  <c r="M14"/>
  <c r="R90"/>
  <c r="M96"/>
  <c r="R87"/>
  <c r="M32"/>
  <c r="D47"/>
  <c r="E47"/>
  <c r="F47"/>
  <c r="C47"/>
  <c r="D96"/>
  <c r="E96"/>
  <c r="F96"/>
  <c r="C96"/>
  <c r="R70"/>
  <c r="G99"/>
  <c r="R52"/>
  <c r="C83"/>
  <c r="D83"/>
  <c r="F83"/>
  <c r="E83"/>
  <c r="C8"/>
  <c r="F8"/>
  <c r="D8"/>
  <c r="E8"/>
  <c r="D16"/>
  <c r="E16"/>
  <c r="C16"/>
  <c r="F16"/>
  <c r="R24"/>
  <c r="E9"/>
  <c r="C9"/>
  <c r="D9"/>
  <c r="F9"/>
  <c r="M59"/>
  <c r="R8"/>
  <c r="M38"/>
  <c r="R9"/>
  <c r="E76"/>
  <c r="D76"/>
  <c r="C76"/>
  <c r="F76"/>
  <c r="M18"/>
  <c r="E7"/>
  <c r="C7"/>
  <c r="D7"/>
  <c r="F7"/>
  <c r="R75"/>
  <c r="M47"/>
  <c r="M37"/>
  <c r="F55"/>
  <c r="D55"/>
  <c r="C55"/>
  <c r="E55"/>
  <c r="M79"/>
  <c r="R49"/>
  <c r="C97"/>
  <c r="E97"/>
  <c r="D97"/>
  <c r="F97"/>
  <c r="R34"/>
  <c r="R40"/>
  <c r="M60"/>
  <c r="F59"/>
  <c r="E59"/>
  <c r="C59"/>
  <c r="D59"/>
  <c r="M69"/>
  <c r="M34"/>
  <c r="M67"/>
  <c r="M19"/>
  <c r="F67"/>
  <c r="E67"/>
  <c r="D67"/>
  <c r="C67"/>
  <c r="C60"/>
  <c r="D60"/>
  <c r="F60"/>
  <c r="E60"/>
  <c r="R83"/>
  <c r="C72"/>
  <c r="F72"/>
  <c r="E72"/>
  <c r="D72"/>
  <c r="M94"/>
  <c r="M52"/>
  <c r="C15"/>
  <c r="E15"/>
  <c r="F15"/>
  <c r="D15"/>
  <c r="R79"/>
  <c r="R31"/>
  <c r="R81"/>
  <c r="R16"/>
  <c r="M85"/>
  <c r="R57"/>
  <c r="M70"/>
  <c r="M56"/>
  <c r="M91"/>
  <c r="M49"/>
  <c r="R37"/>
  <c r="R68"/>
  <c r="M7"/>
  <c r="M26"/>
  <c r="R10"/>
  <c r="R73"/>
  <c r="D45"/>
  <c r="C45"/>
  <c r="F45"/>
  <c r="E45"/>
  <c r="M31"/>
  <c r="M74"/>
  <c r="D39"/>
  <c r="E39"/>
  <c r="F39"/>
  <c r="C39"/>
  <c r="Q99"/>
  <c r="R39"/>
  <c r="M77"/>
  <c r="E77"/>
  <c r="D77"/>
  <c r="C77"/>
  <c r="F77"/>
  <c r="R82"/>
  <c r="M66"/>
  <c r="C11"/>
  <c r="F11"/>
  <c r="E11"/>
  <c r="D11"/>
  <c r="R77"/>
  <c r="D92"/>
  <c r="E92"/>
  <c r="F92"/>
  <c r="C92"/>
  <c r="R33"/>
  <c r="E21"/>
  <c r="F21"/>
  <c r="C21"/>
  <c r="D21"/>
  <c r="R72"/>
  <c r="D81"/>
  <c r="C81"/>
  <c r="F81"/>
  <c r="E81"/>
  <c r="F33"/>
  <c r="C33"/>
  <c r="E33"/>
  <c r="D33"/>
  <c r="D36"/>
  <c r="C36"/>
  <c r="F36"/>
  <c r="E36"/>
  <c r="C30"/>
  <c r="D30"/>
  <c r="E30"/>
  <c r="F30"/>
  <c r="R78"/>
  <c r="F73"/>
  <c r="D73"/>
  <c r="E73"/>
  <c r="C73"/>
  <c r="M51"/>
  <c r="D71"/>
  <c r="F71"/>
  <c r="E71"/>
  <c r="C71"/>
  <c r="M55"/>
  <c r="F74"/>
  <c r="C74"/>
  <c r="E74"/>
  <c r="D74"/>
  <c r="F57"/>
  <c r="E57"/>
  <c r="C57"/>
  <c r="D57"/>
  <c r="R27"/>
  <c r="F50"/>
  <c r="C50"/>
  <c r="E50"/>
  <c r="D50"/>
  <c r="E49"/>
  <c r="D49"/>
  <c r="F49"/>
  <c r="C49"/>
  <c r="M46"/>
  <c r="M84"/>
  <c r="L99"/>
  <c r="R43"/>
  <c r="F42"/>
  <c r="D42"/>
  <c r="E42"/>
  <c r="C42"/>
  <c r="R7"/>
  <c r="M54"/>
  <c r="E78"/>
  <c r="C78"/>
  <c r="F78"/>
  <c r="D78"/>
  <c r="D44"/>
  <c r="F44"/>
  <c r="E44"/>
  <c r="C44"/>
  <c r="M58"/>
  <c r="M88"/>
  <c r="R35"/>
  <c r="C28"/>
  <c r="E28"/>
  <c r="F28"/>
  <c r="D28"/>
  <c r="R18"/>
  <c r="D17"/>
  <c r="F17"/>
  <c r="C17"/>
  <c r="E17"/>
  <c r="M10"/>
  <c r="D24"/>
  <c r="E24"/>
  <c r="F24"/>
  <c r="C24"/>
  <c r="M17"/>
  <c r="D70"/>
  <c r="C70"/>
  <c r="E70"/>
  <c r="F70"/>
  <c r="R63"/>
  <c r="F84"/>
  <c r="E84"/>
  <c r="C84"/>
  <c r="D84"/>
  <c r="F58"/>
  <c r="E58"/>
  <c r="C58"/>
  <c r="D58"/>
  <c r="C14"/>
  <c r="E14"/>
  <c r="F14"/>
  <c r="D14"/>
  <c r="M22"/>
  <c r="F12"/>
  <c r="C12"/>
  <c r="E12"/>
  <c r="D12"/>
  <c r="R32"/>
  <c r="R36"/>
  <c r="M36"/>
  <c r="R96"/>
  <c r="R3"/>
  <c r="N99"/>
  <c r="M39"/>
  <c r="M3"/>
  <c r="I99"/>
  <c r="F75"/>
  <c r="E75"/>
  <c r="C75"/>
  <c r="D75"/>
  <c r="M15"/>
  <c r="C88"/>
  <c r="F88"/>
  <c r="E88"/>
  <c r="D88"/>
  <c r="R23"/>
  <c r="F94"/>
  <c r="D94"/>
  <c r="E94"/>
  <c r="C94"/>
  <c r="R69"/>
  <c r="M42"/>
  <c r="M20"/>
  <c r="R19"/>
  <c r="R67"/>
  <c r="C13"/>
  <c r="D13"/>
  <c r="F13"/>
  <c r="E13"/>
  <c r="F27"/>
  <c r="E27"/>
  <c r="C27"/>
  <c r="D27"/>
  <c r="M28"/>
  <c r="M16"/>
  <c r="M81"/>
  <c r="R42"/>
  <c r="R85"/>
  <c r="M82"/>
  <c r="R61"/>
  <c r="D40"/>
  <c r="F40"/>
  <c r="C40"/>
  <c r="E40"/>
  <c r="M5"/>
  <c r="F62"/>
  <c r="D62"/>
  <c r="E62"/>
  <c r="C62"/>
  <c r="P99"/>
  <c r="R51"/>
  <c r="E89"/>
  <c r="D89"/>
  <c r="F89"/>
  <c r="C89"/>
  <c r="E85"/>
  <c r="F85"/>
  <c r="C85"/>
  <c r="D85"/>
  <c r="R54"/>
  <c r="R80"/>
  <c r="M72"/>
  <c r="M8"/>
  <c r="R6"/>
  <c r="M93"/>
  <c r="M11"/>
  <c r="C98"/>
  <c r="D98"/>
  <c r="E98"/>
  <c r="F98"/>
  <c r="M40"/>
  <c r="F32"/>
  <c r="C32"/>
  <c r="E32"/>
  <c r="D32"/>
  <c r="R5"/>
  <c r="D54"/>
  <c r="F54"/>
  <c r="C54"/>
  <c r="E54"/>
  <c r="R84"/>
  <c r="D35"/>
  <c r="C35"/>
  <c r="F35"/>
  <c r="E35"/>
  <c r="R11"/>
  <c r="M83"/>
  <c r="M89"/>
  <c r="E82"/>
  <c r="D82"/>
  <c r="F82"/>
  <c r="C82"/>
  <c r="M43"/>
  <c r="C53"/>
  <c r="E53"/>
  <c r="F53"/>
  <c r="D53"/>
  <c r="R98"/>
  <c r="M95"/>
  <c r="R74"/>
  <c r="F93"/>
  <c r="C93"/>
  <c r="D93"/>
  <c r="E93"/>
  <c r="E20"/>
  <c r="C20"/>
  <c r="F20"/>
  <c r="D20"/>
  <c r="M97"/>
  <c r="R86"/>
  <c r="F19"/>
  <c r="E19"/>
  <c r="C19"/>
  <c r="D19"/>
  <c r="C34"/>
  <c r="F34"/>
  <c r="D34"/>
  <c r="E34"/>
  <c r="M65"/>
  <c r="F79"/>
  <c r="C79"/>
  <c r="D79"/>
  <c r="E79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F99" i="78" l="1"/>
  <c r="M99"/>
  <c r="R99"/>
  <c r="C99"/>
  <c r="E99"/>
  <c r="D9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DH91" s="1"/>
  <c r="D91" i="40" s="1"/>
  <c r="BF92" i="54"/>
  <c r="BF97"/>
  <c r="DH97" s="1"/>
  <c r="D97" i="40" s="1"/>
  <c r="BF17" i="54"/>
  <c r="BF30"/>
  <c r="BF49"/>
  <c r="BF4"/>
  <c r="DH4" s="1"/>
  <c r="D4" i="40" s="1"/>
  <c r="BF6" i="54"/>
  <c r="BF8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38" i="54" l="1"/>
  <c r="CW16"/>
  <c r="CP10"/>
  <c r="CP44"/>
  <c r="CI68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<sst xmlns="http://schemas.openxmlformats.org/spreadsheetml/2006/main" count="9274" uniqueCount="579">
  <si>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</si>
  <si>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</si>
  <si>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</si>
  <si>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</si>
  <si>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</si>
  <si>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</si>
  <si>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</si>
  <si>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</si>
  <si>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</si>
  <si>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</si>
  <si>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</si>
  <si>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</si>
  <si>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</si>
  <si>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</si>
  <si>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</si>
  <si>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</si>
  <si>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</si>
  <si>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</si>
  <si>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</si>
  <si>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</si>
  <si>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</si>
  <si>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</si>
  <si>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</si>
  <si>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</si>
  <si>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</si>
  <si>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</si>
  <si>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</si>
  <si>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</si>
  <si>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</si>
  <si>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</si>
  <si>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</si>
  <si>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</si>
  <si>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</si>
  <si>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</si>
  <si>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</si>
  <si>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</si>
  <si>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</si>
  <si>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</si>
  <si>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</si>
  <si>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</si>
  <si>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</si>
  <si>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</si>
  <si>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</si>
  <si>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</si>
  <si>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</si>
  <si>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</si>
  <si>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</si>
  <si>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</si>
  <si>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</si>
  <si>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</si>
  <si>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</si>
  <si>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</si>
  <si>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</si>
  <si>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</si>
  <si>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</si>
  <si>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</si>
  <si>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</si>
  <si>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</si>
  <si>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</si>
  <si>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</si>
  <si>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</si>
  <si>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</si>
  <si>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</si>
  <si>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</si>
  <si>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</si>
  <si>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</si>
  <si>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</si>
  <si>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</si>
  <si>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</si>
  <si>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</si>
  <si>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</si>
  <si>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</si>
  <si>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</si>
  <si>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</si>
  <si>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</si>
  <si>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</si>
  <si>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</si>
  <si>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</si>
  <si>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</si>
  <si>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</si>
  <si>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</si>
  <si>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</si>
  <si>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</si>
  <si>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</si>
  <si>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</si>
  <si>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</si>
  <si>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</si>
  <si>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</si>
  <si>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</si>
  <si>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</si>
  <si>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</si>
  <si>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</si>
  <si>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</si>
  <si>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</si>
  <si>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</si>
  <si>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</si>
  <si>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</si>
  <si>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</si>
  <si>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</si>
  <si>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</si>
  <si>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</si>
  <si>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</si>
  <si>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</si>
  <si>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</si>
  <si>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</si>
  <si>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</si>
  <si>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</si>
  <si>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</si>
  <si>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</si>
  <si>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</si>
  <si>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</si>
  <si>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</si>
  <si>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</si>
  <si>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</si>
  <si>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</si>
  <si>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</si>
  <si>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</si>
  <si>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</si>
  <si>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</si>
  <si>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</si>
  <si>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</si>
  <si>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</si>
  <si>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</si>
  <si>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</si>
  <si>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</si>
  <si>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</si>
  <si>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</si>
  <si>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</si>
  <si>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</si>
  <si>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</si>
  <si>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</si>
  <si>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</si>
  <si>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</si>
  <si>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</si>
  <si>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</si>
  <si>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</si>
  <si>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</si>
  <si>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</si>
  <si>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</si>
  <si>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</si>
  <si>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</si>
  <si>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</si>
  <si>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</si>
  <si>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</si>
  <si>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</si>
  <si>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</si>
  <si>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</si>
  <si>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</si>
  <si>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</si>
  <si>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</si>
  <si>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</si>
  <si>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</si>
  <si>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</si>
  <si>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</si>
  <si>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</si>
  <si>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</si>
  <si>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</si>
  <si>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</si>
  <si>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</si>
  <si>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</si>
  <si>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</si>
  <si>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</si>
  <si>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</si>
  <si>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</si>
  <si>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</si>
  <si>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</si>
  <si>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</si>
  <si>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</si>
  <si>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</si>
  <si>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</si>
  <si>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</si>
  <si>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</si>
  <si>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</si>
  <si>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</si>
  <si>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</si>
  <si>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</si>
  <si>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</si>
  <si>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</si>
  <si>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</si>
  <si>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</si>
  <si>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</si>
  <si>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</si>
  <si>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</si>
  <si>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</si>
  <si>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</si>
  <si>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</si>
  <si>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</si>
  <si>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</si>
  <si>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</si>
  <si>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</si>
  <si>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</si>
  <si>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</si>
  <si>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</si>
  <si>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</si>
  <si>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</si>
  <si>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</si>
  <si>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</si>
  <si>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</si>
  <si>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</si>
  <si>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</si>
  <si>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</si>
  <si>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</si>
  <si>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</si>
  <si>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</si>
  <si>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</si>
  <si>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</si>
  <si>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</si>
  <si>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</si>
  <si>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</si>
  <si>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</si>
  <si>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</si>
  <si>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</si>
  <si>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</si>
  <si>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</si>
  <si>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</si>
  <si>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</si>
  <si>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</si>
  <si>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</si>
  <si>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</si>
  <si>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</si>
  <si>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</si>
  <si>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</si>
  <si>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</si>
  <si>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</si>
  <si>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</si>
  <si>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</si>
  <si>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</si>
  <si>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</si>
  <si>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</si>
  <si>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</si>
  <si>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</si>
  <si>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</si>
  <si>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</si>
  <si>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</si>
  <si>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</si>
  <si>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</si>
  <si>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</si>
  <si>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</si>
  <si>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</si>
  <si>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</si>
  <si>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</si>
  <si>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</si>
  <si>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</si>
  <si>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</si>
  <si>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</si>
  <si>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</si>
  <si>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</si>
  <si>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</si>
  <si>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</si>
  <si>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</si>
  <si>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</si>
  <si>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</si>
  <si>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</si>
  <si>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</si>
  <si>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</si>
  <si>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</si>
  <si>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</si>
  <si>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</si>
  <si>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</si>
  <si>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</si>
  <si>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</si>
  <si>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</si>
  <si>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</si>
  <si>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</si>
  <si>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</si>
  <si>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</si>
  <si>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</si>
  <si>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</si>
  <si>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</si>
  <si>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</si>
  <si>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</si>
  <si>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</si>
  <si>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</si>
  <si>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</si>
  <si>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</si>
  <si>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</si>
  <si>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</si>
  <si>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</si>
  <si>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</si>
  <si>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</si>
  <si>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</si>
  <si>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</si>
  <si>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</si>
  <si>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</si>
  <si>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</si>
  <si>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</si>
  <si>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</si>
  <si>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</si>
  <si>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</si>
  <si>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</si>
  <si>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</si>
  <si>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</si>
  <si>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</si>
  <si>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</si>
  <si>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</si>
  <si>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</si>
  <si>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</si>
  <si>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</si>
  <si>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</si>
  <si>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</si>
  <si>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</si>
  <si>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</si>
  <si>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</si>
  <si>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</si>
  <si>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</si>
  <si>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</si>
  <si>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</si>
  <si>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</si>
  <si>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</si>
  <si>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</si>
  <si>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</si>
  <si>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</si>
  <si>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</si>
  <si>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</si>
  <si>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</si>
  <si>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</si>
  <si>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</si>
  <si>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</si>
  <si>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</si>
  <si>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</si>
  <si>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</si>
  <si>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</si>
  <si>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</si>
  <si>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</si>
  <si>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</si>
  <si>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</si>
  <si>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</si>
  <si>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</si>
  <si>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</si>
  <si>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</si>
  <si>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</si>
  <si>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</si>
  <si>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</si>
  <si>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</si>
  <si>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</si>
  <si>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</si>
  <si>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</si>
  <si>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</si>
  <si>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</si>
  <si>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</si>
  <si>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</si>
  <si>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</si>
  <si>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</si>
  <si>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</si>
  <si>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</si>
  <si>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</si>
  <si>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</si>
  <si>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</si>
  <si>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</si>
  <si>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</si>
  <si>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</si>
  <si>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</si>
  <si>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</si>
  <si>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</si>
  <si>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</si>
  <si>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</si>
  <si>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</si>
  <si>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</si>
  <si>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</si>
  <si>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</si>
  <si>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</si>
  <si>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</si>
  <si>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</si>
  <si>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</si>
  <si>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</si>
  <si>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</si>
  <si>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</si>
  <si>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</si>
  <si>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</si>
  <si>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</si>
  <si>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</si>
  <si>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</si>
  <si>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</si>
  <si>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</si>
  <si>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</si>
  <si>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</si>
  <si>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</si>
  <si>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</si>
  <si>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</si>
  <si>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</si>
  <si>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</si>
  <si>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</si>
  <si>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</si>
  <si>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</si>
  <si>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</si>
  <si>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</si>
  <si>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</si>
  <si>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</si>
  <si>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</si>
  <si>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</si>
  <si>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</si>
  <si>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</si>
  <si>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</si>
  <si>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</si>
  <si>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</si>
  <si>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</si>
  <si>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</si>
  <si>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</si>
  <si>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</si>
  <si>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</si>
  <si>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</si>
  <si>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</si>
  <si>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</si>
  <si>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</si>
  <si>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</si>
  <si>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</si>
  <si>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</si>
  <si>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</si>
  <si>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</si>
  <si>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</si>
  <si>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</si>
  <si>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</si>
  <si>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</si>
  <si>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</si>
  <si>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</si>
  <si>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</si>
  <si>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</si>
  <si>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</si>
  <si>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</si>
  <si>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</si>
  <si>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</si>
  <si>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</si>
  <si>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</si>
  <si>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</si>
  <si>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</si>
  <si>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</si>
  <si>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</si>
  <si>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</si>
  <si>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</si>
  <si>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</si>
  <si>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</si>
  <si>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</si>
  <si>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</si>
  <si>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</si>
  <si>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</si>
  <si>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</si>
  <si>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</si>
  <si>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</si>
  <si>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</si>
  <si>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</si>
  <si>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</si>
  <si>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</si>
  <si>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</si>
  <si>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</si>
  <si>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</si>
  <si>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</si>
  <si>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</si>
  <si>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</si>
  <si>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</si>
  <si>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</si>
  <si>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</si>
  <si>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</si>
  <si>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</si>
  <si>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</si>
  <si>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</si>
  <si>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</si>
  <si>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</si>
  <si>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</si>
  <si>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</si>
  <si>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</si>
  <si>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</si>
  <si>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</si>
  <si>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</si>
  <si>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</si>
  <si>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</si>
  <si>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</si>
  <si>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</si>
  <si>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</si>
  <si>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</si>
  <si>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</si>
  <si>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</si>
  <si>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</si>
  <si>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</si>
  <si>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</si>
  <si>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</si>
  <si>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</si>
  <si>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</si>
  <si>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</si>
  <si>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</si>
  <si>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</si>
  <si>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</si>
  <si>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</si>
  <si>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</si>
  <si>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</si>
  <si>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</si>
  <si>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</si>
  <si>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</si>
  <si>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</si>
  <si>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</si>
  <si>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</si>
  <si>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</si>
  <si>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</si>
  <si>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</si>
  <si>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</si>
  <si>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</si>
  <si>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</si>
  <si>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</si>
  <si>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</si>
  <si>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</si>
  <si>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</si>
  <si>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</si>
  <si>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</si>
  <si>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</si>
  <si>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</si>
  <si>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</si>
  <si>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</si>
  <si>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</si>
  <si>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</si>
  <si>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</si>
  <si>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</si>
  <si>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</si>
  <si>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</si>
  <si>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</si>
  <si>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</si>
  <si>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</si>
  <si>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</si>
  <si>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</si>
  <si>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</si>
  <si>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</si>
  <si>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</si>
  <si>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</si>
  <si>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</si>
  <si>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</si>
  <si>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</si>
  <si>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</si>
  <si>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</si>
  <si>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</si>
  <si>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</si>
  <si>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</si>
  <si>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</si>
  <si>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</si>
  <si>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58IS2024/02/17</t>
  </si>
  <si>
    <t>East_Delhi_Waste_Processing_Company_Limited_(EDWPCL)</t>
  </si>
  <si>
    <t>Nagaland_Ben</t>
  </si>
  <si>
    <t>NER/2024/1934/A/4888</t>
  </si>
  <si>
    <t>SOLAPUR_SOLAR</t>
  </si>
  <si>
    <t>NR/2024/18618/C</t>
  </si>
  <si>
    <t>GOA_Beneficiary</t>
  </si>
  <si>
    <t>WR/2024/21355/A/4904</t>
  </si>
  <si>
    <t>WR/2024/21351/A/4892</t>
  </si>
  <si>
    <t>Manipur_Ben</t>
  </si>
  <si>
    <t>NER/2024/1922/A/4889</t>
  </si>
  <si>
    <t>ITCWIND</t>
  </si>
  <si>
    <t>NR/2024/18388/A/4746</t>
  </si>
  <si>
    <t>A_A_Energy_MH_Bio</t>
  </si>
  <si>
    <t>NR/2024/18436/A/4724</t>
  </si>
  <si>
    <t>HP</t>
  </si>
  <si>
    <t>NR/2024/18445/A/4906</t>
  </si>
  <si>
    <t>RSRPL_BKN</t>
  </si>
  <si>
    <t>NR/01022024/29022024/SJVN010224NR1468</t>
  </si>
  <si>
    <t>NR/01022024/29022024/SJVN010224NR1469</t>
  </si>
  <si>
    <t>SBSRPC11PL_BKN</t>
  </si>
  <si>
    <t>NR/01102023/02012046/L_NR_2021_17</t>
  </si>
  <si>
    <t>HIRIYUR_OSTROKANNADA</t>
  </si>
  <si>
    <t>SR/14022024/29022024/SJVN140224NR1518</t>
  </si>
  <si>
    <t>B_S_ISPAT_MH</t>
  </si>
  <si>
    <t>NR/01022024/29022024/HPX-GTAMLDCRA-141223-05420</t>
  </si>
  <si>
    <t>MSPIL</t>
  </si>
  <si>
    <t>NR/01022024/29022024/HPX-GTAMLDCRA-090124-05718</t>
  </si>
  <si>
    <t>SDKSM</t>
  </si>
  <si>
    <t>NR/01022024/29022024/HPX-GTAMLDCRA-090124-05714</t>
  </si>
  <si>
    <t>BCMLUH</t>
  </si>
  <si>
    <t>NR/20122023/29022024/IEX_LDC_231218_00502</t>
  </si>
  <si>
    <t>BCMLB001</t>
  </si>
  <si>
    <t>NR/20122023/29022024/IEX_LDC_231218_00501</t>
  </si>
  <si>
    <t>SNJSUGARLTDAP</t>
  </si>
  <si>
    <t xml:space="preserve">NR/01022024/29022024/HPX-GTAMLDCRA-141223-05406 </t>
  </si>
  <si>
    <t>NR/16022024/29022024/HP-36</t>
  </si>
  <si>
    <t>NR/16022024/29022024/HP-38</t>
  </si>
  <si>
    <t>RAJASTHAN</t>
  </si>
  <si>
    <t>NR/01022024/29022024/79</t>
  </si>
  <si>
    <t>CHANJUII</t>
  </si>
  <si>
    <t>NR/01012024/31032024/ ChanjuII</t>
  </si>
  <si>
    <t>NR/16022024/29022024/HP-45</t>
  </si>
  <si>
    <t>NSPLN MP</t>
  </si>
  <si>
    <t>NR/01022024/29022024/HPX-GTAMLDCRA-090124-05713</t>
  </si>
  <si>
    <t>NR/16022024/29022024/HP-40</t>
  </si>
  <si>
    <t>UTTARAKHAND</t>
  </si>
  <si>
    <t>NR/01022024/29022024/5412UPCL/CE(Comm)/SE/Banking dt. 17.11.2023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</si>
</sst>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277.44600000000003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307.053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307.053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277.44600000000003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307.053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307.053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307.053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307.053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307.053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307.053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307.053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307.053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307.053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307.053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307.053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307.053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307.053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277.44600000000003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277.44600000000003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282.44299999999998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292.44299999999998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292.44299999999998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292.44299999999998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292.44299999999998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282.44299999999998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282.44299999999998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45339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204">
        <v>45348.589421296296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45339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25</v>
      </c>
      <c r="C3" s="201">
        <v>22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9.1783999999999999</v>
      </c>
      <c r="J3" s="21">
        <f>C3*E3/100</f>
        <v>5.1326000000000001</v>
      </c>
      <c r="K3" s="21">
        <f>C3*F3/100</f>
        <v>6.6198000000000006</v>
      </c>
      <c r="L3" s="21">
        <f>C3*G3/100</f>
        <v>1.0691999999999999</v>
      </c>
      <c r="M3" s="156">
        <f>SUM(I3:L3)</f>
        <v>22</v>
      </c>
      <c r="N3" s="22"/>
      <c r="P3" s="37">
        <f t="shared" ref="P3:P34" si="1">I3</f>
        <v>9.1783999999999999</v>
      </c>
      <c r="Q3" s="37">
        <f t="shared" ref="Q3:Q34" si="2">J3</f>
        <v>5.1326000000000001</v>
      </c>
      <c r="R3" s="37">
        <f t="shared" ref="R3:R34" si="3">K3</f>
        <v>6.6198000000000006</v>
      </c>
      <c r="S3" s="37">
        <f t="shared" ref="S3:S34" si="4">L3</f>
        <v>1.0691999999999999</v>
      </c>
      <c r="T3" s="37">
        <f>SUM(P3:S3)</f>
        <v>22</v>
      </c>
    </row>
    <row r="4" spans="1:20">
      <c r="A4" s="8" t="s">
        <v>46</v>
      </c>
      <c r="B4" s="201">
        <v>25</v>
      </c>
      <c r="C4" s="201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7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201">
        <v>25</v>
      </c>
      <c r="C5" s="201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201">
        <v>25</v>
      </c>
      <c r="C6" s="201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201">
        <v>25</v>
      </c>
      <c r="C7" s="201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201">
        <v>25</v>
      </c>
      <c r="C8" s="201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201">
        <v>25</v>
      </c>
      <c r="C9" s="201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201">
        <v>25</v>
      </c>
      <c r="C10" s="201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201">
        <v>25</v>
      </c>
      <c r="C11" s="201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201">
        <v>25</v>
      </c>
      <c r="C12" s="201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201">
        <v>25</v>
      </c>
      <c r="C13" s="201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7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201">
        <v>25</v>
      </c>
      <c r="C14" s="201">
        <v>25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10.43</v>
      </c>
      <c r="J14" s="21">
        <f t="shared" si="6"/>
        <v>5.8324999999999996</v>
      </c>
      <c r="K14" s="21">
        <f t="shared" si="7"/>
        <v>7.5225</v>
      </c>
      <c r="L14" s="21">
        <f t="shared" si="8"/>
        <v>1.2150000000000001</v>
      </c>
      <c r="M14" s="157">
        <f t="shared" si="9"/>
        <v>25</v>
      </c>
      <c r="N14" s="22"/>
      <c r="P14" s="37">
        <f t="shared" si="1"/>
        <v>10.43</v>
      </c>
      <c r="Q14" s="37">
        <f t="shared" si="2"/>
        <v>5.8324999999999996</v>
      </c>
      <c r="R14" s="37">
        <f t="shared" si="3"/>
        <v>7.5225</v>
      </c>
      <c r="S14" s="37">
        <f t="shared" si="4"/>
        <v>1.2150000000000001</v>
      </c>
      <c r="T14" s="37">
        <f t="shared" si="10"/>
        <v>25</v>
      </c>
    </row>
    <row r="15" spans="1:20">
      <c r="A15" s="8" t="s">
        <v>57</v>
      </c>
      <c r="B15" s="201">
        <v>25</v>
      </c>
      <c r="C15" s="201">
        <v>25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10.43</v>
      </c>
      <c r="J15" s="21">
        <f t="shared" si="6"/>
        <v>5.8324999999999996</v>
      </c>
      <c r="K15" s="21">
        <f t="shared" si="7"/>
        <v>7.5225</v>
      </c>
      <c r="L15" s="21">
        <f t="shared" si="8"/>
        <v>1.2150000000000001</v>
      </c>
      <c r="M15" s="157">
        <f t="shared" si="9"/>
        <v>25</v>
      </c>
      <c r="N15" s="22"/>
      <c r="P15" s="37">
        <f t="shared" si="1"/>
        <v>10.43</v>
      </c>
      <c r="Q15" s="37">
        <f t="shared" si="2"/>
        <v>5.8324999999999996</v>
      </c>
      <c r="R15" s="37">
        <f t="shared" si="3"/>
        <v>7.5225</v>
      </c>
      <c r="S15" s="37">
        <f t="shared" si="4"/>
        <v>1.2150000000000001</v>
      </c>
      <c r="T15" s="37">
        <f t="shared" si="10"/>
        <v>25</v>
      </c>
    </row>
    <row r="16" spans="1:20">
      <c r="A16" s="8" t="s">
        <v>58</v>
      </c>
      <c r="B16" s="201">
        <v>25</v>
      </c>
      <c r="C16" s="201">
        <v>25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10.43</v>
      </c>
      <c r="J16" s="21">
        <f t="shared" si="6"/>
        <v>5.8324999999999996</v>
      </c>
      <c r="K16" s="21">
        <f t="shared" si="7"/>
        <v>7.5225</v>
      </c>
      <c r="L16" s="21">
        <f t="shared" si="8"/>
        <v>1.2150000000000001</v>
      </c>
      <c r="M16" s="157">
        <f t="shared" si="9"/>
        <v>25</v>
      </c>
      <c r="N16" s="22"/>
      <c r="P16" s="37">
        <f t="shared" si="1"/>
        <v>10.43</v>
      </c>
      <c r="Q16" s="37">
        <f t="shared" si="2"/>
        <v>5.8324999999999996</v>
      </c>
      <c r="R16" s="37">
        <f t="shared" si="3"/>
        <v>7.5225</v>
      </c>
      <c r="S16" s="37">
        <f t="shared" si="4"/>
        <v>1.2150000000000001</v>
      </c>
      <c r="T16" s="37">
        <f t="shared" si="10"/>
        <v>25</v>
      </c>
    </row>
    <row r="17" spans="1:20">
      <c r="A17" s="8" t="s">
        <v>59</v>
      </c>
      <c r="B17" s="201">
        <v>25</v>
      </c>
      <c r="C17" s="201">
        <v>25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10.43</v>
      </c>
      <c r="J17" s="21">
        <f t="shared" si="6"/>
        <v>5.8324999999999996</v>
      </c>
      <c r="K17" s="21">
        <f t="shared" si="7"/>
        <v>7.5225</v>
      </c>
      <c r="L17" s="21">
        <f t="shared" si="8"/>
        <v>1.2150000000000001</v>
      </c>
      <c r="M17" s="157">
        <f t="shared" si="9"/>
        <v>25</v>
      </c>
      <c r="N17" s="22"/>
      <c r="P17" s="37">
        <f t="shared" si="1"/>
        <v>10.43</v>
      </c>
      <c r="Q17" s="37">
        <f t="shared" si="2"/>
        <v>5.8324999999999996</v>
      </c>
      <c r="R17" s="37">
        <f t="shared" si="3"/>
        <v>7.5225</v>
      </c>
      <c r="S17" s="37">
        <f t="shared" si="4"/>
        <v>1.2150000000000001</v>
      </c>
      <c r="T17" s="37">
        <f t="shared" si="10"/>
        <v>25</v>
      </c>
    </row>
    <row r="18" spans="1:20">
      <c r="A18" s="8" t="s">
        <v>60</v>
      </c>
      <c r="B18" s="201">
        <v>25</v>
      </c>
      <c r="C18" s="201">
        <v>25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10.43</v>
      </c>
      <c r="J18" s="21">
        <f t="shared" si="6"/>
        <v>5.8324999999999996</v>
      </c>
      <c r="K18" s="21">
        <f t="shared" si="7"/>
        <v>7.5225</v>
      </c>
      <c r="L18" s="21">
        <f t="shared" si="8"/>
        <v>1.2150000000000001</v>
      </c>
      <c r="M18" s="157">
        <f t="shared" si="9"/>
        <v>25</v>
      </c>
      <c r="N18" s="22"/>
      <c r="P18" s="37">
        <f t="shared" si="1"/>
        <v>10.43</v>
      </c>
      <c r="Q18" s="37">
        <f t="shared" si="2"/>
        <v>5.8324999999999996</v>
      </c>
      <c r="R18" s="37">
        <f t="shared" si="3"/>
        <v>7.5225</v>
      </c>
      <c r="S18" s="37">
        <f t="shared" si="4"/>
        <v>1.2150000000000001</v>
      </c>
      <c r="T18" s="37">
        <f t="shared" si="10"/>
        <v>25</v>
      </c>
    </row>
    <row r="19" spans="1:20">
      <c r="A19" s="8" t="s">
        <v>61</v>
      </c>
      <c r="B19" s="201">
        <v>26</v>
      </c>
      <c r="C19" s="201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57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201">
        <v>26</v>
      </c>
      <c r="C20" s="201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7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201">
        <v>26</v>
      </c>
      <c r="C21" s="201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7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201">
        <v>26</v>
      </c>
      <c r="C22" s="201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7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201">
        <v>26</v>
      </c>
      <c r="C23" s="201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57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201">
        <v>26</v>
      </c>
      <c r="C24" s="201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57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201">
        <v>26</v>
      </c>
      <c r="C25" s="201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7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201">
        <v>26</v>
      </c>
      <c r="C26" s="201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57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201">
        <v>26</v>
      </c>
      <c r="C27" s="201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57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201">
        <v>26</v>
      </c>
      <c r="C28" s="201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7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201">
        <v>26</v>
      </c>
      <c r="C29" s="201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7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201">
        <v>26</v>
      </c>
      <c r="C30" s="201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7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201">
        <v>26</v>
      </c>
      <c r="C31" s="201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7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201">
        <v>26</v>
      </c>
      <c r="C32" s="201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7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201">
        <v>26</v>
      </c>
      <c r="C33" s="201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201">
        <v>26</v>
      </c>
      <c r="C34" s="201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7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201">
        <v>26</v>
      </c>
      <c r="C35" s="201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7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201">
        <v>24.8</v>
      </c>
      <c r="C36" s="201">
        <v>24.8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10.34656</v>
      </c>
      <c r="J36" s="21">
        <f t="shared" si="6"/>
        <v>5.7858399999999994</v>
      </c>
      <c r="K36" s="21">
        <f t="shared" si="7"/>
        <v>7.4623200000000001</v>
      </c>
      <c r="L36" s="21">
        <f t="shared" si="8"/>
        <v>1.2052800000000001</v>
      </c>
      <c r="M36" s="157">
        <f t="shared" si="9"/>
        <v>24.800000000000004</v>
      </c>
      <c r="N36" s="22"/>
      <c r="P36" s="37">
        <f t="shared" si="12"/>
        <v>10.34656</v>
      </c>
      <c r="Q36" s="37">
        <f t="shared" si="13"/>
        <v>5.7858399999999994</v>
      </c>
      <c r="R36" s="37">
        <f t="shared" si="14"/>
        <v>7.4623200000000001</v>
      </c>
      <c r="S36" s="37">
        <f t="shared" si="15"/>
        <v>1.2052800000000001</v>
      </c>
      <c r="T36" s="37">
        <f t="shared" si="10"/>
        <v>24.800000000000004</v>
      </c>
    </row>
    <row r="37" spans="1:20">
      <c r="A37" s="8" t="s">
        <v>79</v>
      </c>
      <c r="B37" s="201">
        <v>24.8</v>
      </c>
      <c r="C37" s="201">
        <v>24.8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10.34656</v>
      </c>
      <c r="J37" s="21">
        <f t="shared" si="6"/>
        <v>5.7858399999999994</v>
      </c>
      <c r="K37" s="21">
        <f t="shared" si="7"/>
        <v>7.4623200000000001</v>
      </c>
      <c r="L37" s="21">
        <f t="shared" si="8"/>
        <v>1.2052800000000001</v>
      </c>
      <c r="M37" s="157">
        <f t="shared" si="9"/>
        <v>24.800000000000004</v>
      </c>
      <c r="N37" s="22"/>
      <c r="P37" s="37">
        <f t="shared" si="12"/>
        <v>10.34656</v>
      </c>
      <c r="Q37" s="37">
        <f t="shared" si="13"/>
        <v>5.7858399999999994</v>
      </c>
      <c r="R37" s="37">
        <f t="shared" si="14"/>
        <v>7.4623200000000001</v>
      </c>
      <c r="S37" s="37">
        <f t="shared" si="15"/>
        <v>1.2052800000000001</v>
      </c>
      <c r="T37" s="37">
        <f t="shared" si="10"/>
        <v>24.800000000000004</v>
      </c>
    </row>
    <row r="38" spans="1:20">
      <c r="A38" s="8" t="s">
        <v>80</v>
      </c>
      <c r="B38" s="201">
        <v>24.8</v>
      </c>
      <c r="C38" s="201">
        <v>24.8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10.34656</v>
      </c>
      <c r="J38" s="21">
        <f t="shared" si="6"/>
        <v>5.7858399999999994</v>
      </c>
      <c r="K38" s="21">
        <f t="shared" si="7"/>
        <v>7.4623200000000001</v>
      </c>
      <c r="L38" s="21">
        <f t="shared" si="8"/>
        <v>1.2052800000000001</v>
      </c>
      <c r="M38" s="157">
        <f t="shared" si="9"/>
        <v>24.800000000000004</v>
      </c>
      <c r="N38" s="22"/>
      <c r="P38" s="37">
        <f t="shared" si="12"/>
        <v>10.34656</v>
      </c>
      <c r="Q38" s="37">
        <f t="shared" si="13"/>
        <v>5.7858399999999994</v>
      </c>
      <c r="R38" s="37">
        <f t="shared" si="14"/>
        <v>7.4623200000000001</v>
      </c>
      <c r="S38" s="37">
        <f t="shared" si="15"/>
        <v>1.2052800000000001</v>
      </c>
      <c r="T38" s="37">
        <f t="shared" si="10"/>
        <v>24.800000000000004</v>
      </c>
    </row>
    <row r="39" spans="1:20">
      <c r="A39" s="8" t="s">
        <v>81</v>
      </c>
      <c r="B39" s="201">
        <v>24.8</v>
      </c>
      <c r="C39" s="201">
        <v>24.8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10.34656</v>
      </c>
      <c r="J39" s="21">
        <f t="shared" si="6"/>
        <v>5.7858399999999994</v>
      </c>
      <c r="K39" s="21">
        <f t="shared" si="7"/>
        <v>7.4623200000000001</v>
      </c>
      <c r="L39" s="21">
        <f t="shared" si="8"/>
        <v>1.2052800000000001</v>
      </c>
      <c r="M39" s="157">
        <f t="shared" si="9"/>
        <v>24.800000000000004</v>
      </c>
      <c r="N39" s="22"/>
      <c r="P39" s="37">
        <f t="shared" si="12"/>
        <v>10.34656</v>
      </c>
      <c r="Q39" s="37">
        <f t="shared" si="13"/>
        <v>5.7858399999999994</v>
      </c>
      <c r="R39" s="37">
        <f t="shared" si="14"/>
        <v>7.4623200000000001</v>
      </c>
      <c r="S39" s="37">
        <f t="shared" si="15"/>
        <v>1.2052800000000001</v>
      </c>
      <c r="T39" s="37">
        <f t="shared" si="10"/>
        <v>24.800000000000004</v>
      </c>
    </row>
    <row r="40" spans="1:20">
      <c r="A40" s="8" t="s">
        <v>82</v>
      </c>
      <c r="B40" s="201">
        <v>24.8</v>
      </c>
      <c r="C40" s="201">
        <v>24.8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10.34656</v>
      </c>
      <c r="J40" s="21">
        <f t="shared" si="6"/>
        <v>5.7858399999999994</v>
      </c>
      <c r="K40" s="21">
        <f t="shared" si="7"/>
        <v>7.4623200000000001</v>
      </c>
      <c r="L40" s="21">
        <f t="shared" si="8"/>
        <v>1.2052800000000001</v>
      </c>
      <c r="M40" s="157">
        <f t="shared" si="9"/>
        <v>24.800000000000004</v>
      </c>
      <c r="N40" s="22"/>
      <c r="P40" s="37">
        <f t="shared" si="12"/>
        <v>10.34656</v>
      </c>
      <c r="Q40" s="37">
        <f t="shared" si="13"/>
        <v>5.7858399999999994</v>
      </c>
      <c r="R40" s="37">
        <f t="shared" si="14"/>
        <v>7.4623200000000001</v>
      </c>
      <c r="S40" s="37">
        <f t="shared" si="15"/>
        <v>1.2052800000000001</v>
      </c>
      <c r="T40" s="37">
        <f t="shared" si="10"/>
        <v>24.800000000000004</v>
      </c>
    </row>
    <row r="41" spans="1:20">
      <c r="A41" s="8" t="s">
        <v>83</v>
      </c>
      <c r="B41" s="201">
        <v>24.8</v>
      </c>
      <c r="C41" s="201">
        <v>24.8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10.34656</v>
      </c>
      <c r="J41" s="21">
        <f t="shared" si="6"/>
        <v>5.7858399999999994</v>
      </c>
      <c r="K41" s="21">
        <f t="shared" si="7"/>
        <v>7.4623200000000001</v>
      </c>
      <c r="L41" s="21">
        <f t="shared" si="8"/>
        <v>1.2052800000000001</v>
      </c>
      <c r="M41" s="157">
        <f t="shared" si="9"/>
        <v>24.800000000000004</v>
      </c>
      <c r="N41" s="22"/>
      <c r="P41" s="37">
        <f t="shared" si="12"/>
        <v>10.34656</v>
      </c>
      <c r="Q41" s="37">
        <f t="shared" si="13"/>
        <v>5.7858399999999994</v>
      </c>
      <c r="R41" s="37">
        <f t="shared" si="14"/>
        <v>7.4623200000000001</v>
      </c>
      <c r="S41" s="37">
        <f t="shared" si="15"/>
        <v>1.2052800000000001</v>
      </c>
      <c r="T41" s="37">
        <f t="shared" si="10"/>
        <v>24.800000000000004</v>
      </c>
    </row>
    <row r="42" spans="1:20">
      <c r="A42" s="8" t="s">
        <v>84</v>
      </c>
      <c r="B42" s="201">
        <v>24.8</v>
      </c>
      <c r="C42" s="201">
        <v>24.8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10.34656</v>
      </c>
      <c r="J42" s="21">
        <f t="shared" si="6"/>
        <v>5.7858399999999994</v>
      </c>
      <c r="K42" s="21">
        <f t="shared" si="7"/>
        <v>7.4623200000000001</v>
      </c>
      <c r="L42" s="21">
        <f t="shared" si="8"/>
        <v>1.2052800000000001</v>
      </c>
      <c r="M42" s="157">
        <f t="shared" si="9"/>
        <v>24.800000000000004</v>
      </c>
      <c r="N42" s="22"/>
      <c r="P42" s="37">
        <f t="shared" si="12"/>
        <v>10.34656</v>
      </c>
      <c r="Q42" s="37">
        <f t="shared" si="13"/>
        <v>5.7858399999999994</v>
      </c>
      <c r="R42" s="37">
        <f t="shared" si="14"/>
        <v>7.4623200000000001</v>
      </c>
      <c r="S42" s="37">
        <f t="shared" si="15"/>
        <v>1.2052800000000001</v>
      </c>
      <c r="T42" s="37">
        <f t="shared" si="10"/>
        <v>24.800000000000004</v>
      </c>
    </row>
    <row r="43" spans="1:20">
      <c r="A43" s="8" t="s">
        <v>85</v>
      </c>
      <c r="B43" s="201">
        <v>24.8</v>
      </c>
      <c r="C43" s="201">
        <v>24.8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10.34656</v>
      </c>
      <c r="J43" s="21">
        <f t="shared" si="6"/>
        <v>5.7858399999999994</v>
      </c>
      <c r="K43" s="21">
        <f t="shared" si="7"/>
        <v>7.4623200000000001</v>
      </c>
      <c r="L43" s="21">
        <f t="shared" si="8"/>
        <v>1.2052800000000001</v>
      </c>
      <c r="M43" s="157">
        <f t="shared" si="9"/>
        <v>24.800000000000004</v>
      </c>
      <c r="N43" s="22"/>
      <c r="P43" s="37">
        <f t="shared" si="12"/>
        <v>10.34656</v>
      </c>
      <c r="Q43" s="37">
        <f t="shared" si="13"/>
        <v>5.7858399999999994</v>
      </c>
      <c r="R43" s="37">
        <f t="shared" si="14"/>
        <v>7.4623200000000001</v>
      </c>
      <c r="S43" s="37">
        <f t="shared" si="15"/>
        <v>1.2052800000000001</v>
      </c>
      <c r="T43" s="37">
        <f t="shared" si="10"/>
        <v>24.800000000000004</v>
      </c>
    </row>
    <row r="44" spans="1:20">
      <c r="A44" s="8" t="s">
        <v>86</v>
      </c>
      <c r="B44" s="201">
        <v>24.8</v>
      </c>
      <c r="C44" s="201">
        <v>24.8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10.34656</v>
      </c>
      <c r="J44" s="21">
        <f t="shared" si="6"/>
        <v>5.7858399999999994</v>
      </c>
      <c r="K44" s="21">
        <f t="shared" si="7"/>
        <v>7.4623200000000001</v>
      </c>
      <c r="L44" s="21">
        <f t="shared" si="8"/>
        <v>1.2052800000000001</v>
      </c>
      <c r="M44" s="157">
        <f t="shared" si="9"/>
        <v>24.800000000000004</v>
      </c>
      <c r="N44" s="22"/>
      <c r="P44" s="37">
        <f t="shared" si="12"/>
        <v>10.34656</v>
      </c>
      <c r="Q44" s="37">
        <f t="shared" si="13"/>
        <v>5.7858399999999994</v>
      </c>
      <c r="R44" s="37">
        <f t="shared" si="14"/>
        <v>7.4623200000000001</v>
      </c>
      <c r="S44" s="37">
        <f t="shared" si="15"/>
        <v>1.2052800000000001</v>
      </c>
      <c r="T44" s="37">
        <f t="shared" si="10"/>
        <v>24.800000000000004</v>
      </c>
    </row>
    <row r="45" spans="1:20">
      <c r="A45" s="8" t="s">
        <v>87</v>
      </c>
      <c r="B45" s="201">
        <v>24.8</v>
      </c>
      <c r="C45" s="201">
        <v>24.8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10.34656</v>
      </c>
      <c r="J45" s="21">
        <f t="shared" si="6"/>
        <v>5.7858399999999994</v>
      </c>
      <c r="K45" s="21">
        <f t="shared" si="7"/>
        <v>7.4623200000000001</v>
      </c>
      <c r="L45" s="21">
        <f t="shared" si="8"/>
        <v>1.2052800000000001</v>
      </c>
      <c r="M45" s="157">
        <f t="shared" si="9"/>
        <v>24.800000000000004</v>
      </c>
      <c r="N45" s="22"/>
      <c r="P45" s="37">
        <f t="shared" si="12"/>
        <v>10.34656</v>
      </c>
      <c r="Q45" s="37">
        <f t="shared" si="13"/>
        <v>5.7858399999999994</v>
      </c>
      <c r="R45" s="37">
        <f t="shared" si="14"/>
        <v>7.4623200000000001</v>
      </c>
      <c r="S45" s="37">
        <f t="shared" si="15"/>
        <v>1.2052800000000001</v>
      </c>
      <c r="T45" s="37">
        <f t="shared" si="10"/>
        <v>24.800000000000004</v>
      </c>
    </row>
    <row r="46" spans="1:20">
      <c r="A46" s="8" t="s">
        <v>88</v>
      </c>
      <c r="B46" s="201">
        <v>25.8</v>
      </c>
      <c r="C46" s="201">
        <v>25.8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10.76376</v>
      </c>
      <c r="J46" s="21">
        <f t="shared" si="6"/>
        <v>6.0191400000000002</v>
      </c>
      <c r="K46" s="21">
        <f t="shared" si="7"/>
        <v>7.7632200000000005</v>
      </c>
      <c r="L46" s="21">
        <f t="shared" si="8"/>
        <v>1.2538800000000001</v>
      </c>
      <c r="M46" s="157">
        <f t="shared" si="9"/>
        <v>25.799999999999997</v>
      </c>
      <c r="N46" s="22"/>
      <c r="P46" s="37">
        <f t="shared" si="12"/>
        <v>10.76376</v>
      </c>
      <c r="Q46" s="37">
        <f t="shared" si="13"/>
        <v>6.0191400000000002</v>
      </c>
      <c r="R46" s="37">
        <f t="shared" si="14"/>
        <v>7.7632200000000005</v>
      </c>
      <c r="S46" s="37">
        <f t="shared" si="15"/>
        <v>1.2538800000000001</v>
      </c>
      <c r="T46" s="37">
        <f t="shared" si="10"/>
        <v>25.799999999999997</v>
      </c>
    </row>
    <row r="47" spans="1:20">
      <c r="A47" s="8" t="s">
        <v>89</v>
      </c>
      <c r="B47" s="201">
        <v>25.8</v>
      </c>
      <c r="C47" s="201">
        <v>25.8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10.76376</v>
      </c>
      <c r="J47" s="21">
        <f t="shared" si="6"/>
        <v>6.0191400000000002</v>
      </c>
      <c r="K47" s="21">
        <f t="shared" si="7"/>
        <v>7.7632200000000005</v>
      </c>
      <c r="L47" s="21">
        <f t="shared" si="8"/>
        <v>1.2538800000000001</v>
      </c>
      <c r="M47" s="157">
        <f t="shared" si="9"/>
        <v>25.799999999999997</v>
      </c>
      <c r="N47" s="22"/>
      <c r="P47" s="37">
        <f t="shared" si="12"/>
        <v>10.76376</v>
      </c>
      <c r="Q47" s="37">
        <f t="shared" si="13"/>
        <v>6.0191400000000002</v>
      </c>
      <c r="R47" s="37">
        <f t="shared" si="14"/>
        <v>7.7632200000000005</v>
      </c>
      <c r="S47" s="37">
        <f t="shared" si="15"/>
        <v>1.2538800000000001</v>
      </c>
      <c r="T47" s="37">
        <f t="shared" si="10"/>
        <v>25.799999999999997</v>
      </c>
    </row>
    <row r="48" spans="1:20">
      <c r="A48" s="8" t="s">
        <v>90</v>
      </c>
      <c r="B48" s="201">
        <v>25.8</v>
      </c>
      <c r="C48" s="201">
        <v>25.8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10.76376</v>
      </c>
      <c r="J48" s="21">
        <f t="shared" si="6"/>
        <v>6.0191400000000002</v>
      </c>
      <c r="K48" s="21">
        <f t="shared" si="7"/>
        <v>7.7632200000000005</v>
      </c>
      <c r="L48" s="21">
        <f t="shared" si="8"/>
        <v>1.2538800000000001</v>
      </c>
      <c r="M48" s="157">
        <f t="shared" si="9"/>
        <v>25.799999999999997</v>
      </c>
      <c r="N48" s="22"/>
      <c r="P48" s="37">
        <f t="shared" si="12"/>
        <v>10.76376</v>
      </c>
      <c r="Q48" s="37">
        <f t="shared" si="13"/>
        <v>6.0191400000000002</v>
      </c>
      <c r="R48" s="37">
        <f t="shared" si="14"/>
        <v>7.7632200000000005</v>
      </c>
      <c r="S48" s="37">
        <f t="shared" si="15"/>
        <v>1.2538800000000001</v>
      </c>
      <c r="T48" s="37">
        <f t="shared" si="10"/>
        <v>25.799999999999997</v>
      </c>
    </row>
    <row r="49" spans="1:20">
      <c r="A49" s="8" t="s">
        <v>91</v>
      </c>
      <c r="B49" s="201">
        <v>25.8</v>
      </c>
      <c r="C49" s="201">
        <v>25.8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10.76376</v>
      </c>
      <c r="J49" s="21">
        <f t="shared" si="6"/>
        <v>6.0191400000000002</v>
      </c>
      <c r="K49" s="21">
        <f t="shared" si="7"/>
        <v>7.7632200000000005</v>
      </c>
      <c r="L49" s="21">
        <f t="shared" si="8"/>
        <v>1.2538800000000001</v>
      </c>
      <c r="M49" s="157">
        <f t="shared" si="9"/>
        <v>25.799999999999997</v>
      </c>
      <c r="N49" s="22"/>
      <c r="P49" s="37">
        <f t="shared" si="12"/>
        <v>10.76376</v>
      </c>
      <c r="Q49" s="37">
        <f t="shared" si="13"/>
        <v>6.0191400000000002</v>
      </c>
      <c r="R49" s="37">
        <f t="shared" si="14"/>
        <v>7.7632200000000005</v>
      </c>
      <c r="S49" s="37">
        <f t="shared" si="15"/>
        <v>1.2538800000000001</v>
      </c>
      <c r="T49" s="37">
        <f t="shared" si="10"/>
        <v>25.799999999999997</v>
      </c>
    </row>
    <row r="50" spans="1:20">
      <c r="A50" s="8" t="s">
        <v>92</v>
      </c>
      <c r="B50" s="201">
        <v>25.8</v>
      </c>
      <c r="C50" s="201">
        <v>25.8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10.76376</v>
      </c>
      <c r="J50" s="21">
        <f t="shared" si="6"/>
        <v>6.0191400000000002</v>
      </c>
      <c r="K50" s="21">
        <f t="shared" si="7"/>
        <v>7.7632200000000005</v>
      </c>
      <c r="L50" s="21">
        <f t="shared" si="8"/>
        <v>1.2538800000000001</v>
      </c>
      <c r="M50" s="157">
        <f t="shared" si="9"/>
        <v>25.799999999999997</v>
      </c>
      <c r="N50" s="22"/>
      <c r="P50" s="37">
        <f t="shared" si="12"/>
        <v>10.76376</v>
      </c>
      <c r="Q50" s="37">
        <f t="shared" si="13"/>
        <v>6.0191400000000002</v>
      </c>
      <c r="R50" s="37">
        <f t="shared" si="14"/>
        <v>7.7632200000000005</v>
      </c>
      <c r="S50" s="37">
        <f t="shared" si="15"/>
        <v>1.2538800000000001</v>
      </c>
      <c r="T50" s="37">
        <f t="shared" si="10"/>
        <v>25.799999999999997</v>
      </c>
    </row>
    <row r="51" spans="1:20">
      <c r="A51" s="8" t="s">
        <v>93</v>
      </c>
      <c r="B51" s="201">
        <v>25.8</v>
      </c>
      <c r="C51" s="201">
        <v>25.8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10.76376</v>
      </c>
      <c r="J51" s="21">
        <f t="shared" si="6"/>
        <v>6.0191400000000002</v>
      </c>
      <c r="K51" s="21">
        <f t="shared" si="7"/>
        <v>7.7632200000000005</v>
      </c>
      <c r="L51" s="21">
        <f t="shared" si="8"/>
        <v>1.2538800000000001</v>
      </c>
      <c r="M51" s="157">
        <f t="shared" si="9"/>
        <v>25.799999999999997</v>
      </c>
      <c r="N51" s="22"/>
      <c r="P51" s="37">
        <f t="shared" si="12"/>
        <v>10.76376</v>
      </c>
      <c r="Q51" s="37">
        <f t="shared" si="13"/>
        <v>6.0191400000000002</v>
      </c>
      <c r="R51" s="37">
        <f t="shared" si="14"/>
        <v>7.7632200000000005</v>
      </c>
      <c r="S51" s="37">
        <f t="shared" si="15"/>
        <v>1.2538800000000001</v>
      </c>
      <c r="T51" s="37">
        <f t="shared" si="10"/>
        <v>25.799999999999997</v>
      </c>
    </row>
    <row r="52" spans="1:20">
      <c r="A52" s="8" t="s">
        <v>94</v>
      </c>
      <c r="B52" s="201">
        <v>25.8</v>
      </c>
      <c r="C52" s="201">
        <v>25.8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10.76376</v>
      </c>
      <c r="J52" s="21">
        <f t="shared" si="6"/>
        <v>6.0191400000000002</v>
      </c>
      <c r="K52" s="21">
        <f t="shared" si="7"/>
        <v>7.7632200000000005</v>
      </c>
      <c r="L52" s="21">
        <f t="shared" si="8"/>
        <v>1.2538800000000001</v>
      </c>
      <c r="M52" s="157">
        <f t="shared" si="9"/>
        <v>25.799999999999997</v>
      </c>
      <c r="N52" s="22"/>
      <c r="P52" s="37">
        <f t="shared" si="12"/>
        <v>10.76376</v>
      </c>
      <c r="Q52" s="37">
        <f t="shared" si="13"/>
        <v>6.0191400000000002</v>
      </c>
      <c r="R52" s="37">
        <f t="shared" si="14"/>
        <v>7.7632200000000005</v>
      </c>
      <c r="S52" s="37">
        <f t="shared" si="15"/>
        <v>1.2538800000000001</v>
      </c>
      <c r="T52" s="37">
        <f t="shared" si="10"/>
        <v>25.799999999999997</v>
      </c>
    </row>
    <row r="53" spans="1:20">
      <c r="A53" s="8" t="s">
        <v>95</v>
      </c>
      <c r="B53" s="201">
        <v>25.8</v>
      </c>
      <c r="C53" s="201">
        <v>25.8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10.76376</v>
      </c>
      <c r="J53" s="21">
        <f t="shared" si="6"/>
        <v>6.0191400000000002</v>
      </c>
      <c r="K53" s="21">
        <f t="shared" si="7"/>
        <v>7.7632200000000005</v>
      </c>
      <c r="L53" s="21">
        <f t="shared" si="8"/>
        <v>1.2538800000000001</v>
      </c>
      <c r="M53" s="157">
        <f t="shared" si="9"/>
        <v>25.799999999999997</v>
      </c>
      <c r="N53" s="22"/>
      <c r="P53" s="37">
        <f t="shared" si="12"/>
        <v>10.76376</v>
      </c>
      <c r="Q53" s="37">
        <f t="shared" si="13"/>
        <v>6.0191400000000002</v>
      </c>
      <c r="R53" s="37">
        <f t="shared" si="14"/>
        <v>7.7632200000000005</v>
      </c>
      <c r="S53" s="37">
        <f t="shared" si="15"/>
        <v>1.2538800000000001</v>
      </c>
      <c r="T53" s="37">
        <f t="shared" si="10"/>
        <v>25.799999999999997</v>
      </c>
    </row>
    <row r="54" spans="1:20">
      <c r="A54" s="8" t="s">
        <v>96</v>
      </c>
      <c r="B54" s="201">
        <v>25.8</v>
      </c>
      <c r="C54" s="201">
        <v>25.8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10.76376</v>
      </c>
      <c r="J54" s="21">
        <f t="shared" si="6"/>
        <v>6.0191400000000002</v>
      </c>
      <c r="K54" s="21">
        <f t="shared" si="7"/>
        <v>7.7632200000000005</v>
      </c>
      <c r="L54" s="21">
        <f t="shared" si="8"/>
        <v>1.2538800000000001</v>
      </c>
      <c r="M54" s="157">
        <f t="shared" si="9"/>
        <v>25.799999999999997</v>
      </c>
      <c r="N54" s="22"/>
      <c r="P54" s="37">
        <f t="shared" si="12"/>
        <v>10.76376</v>
      </c>
      <c r="Q54" s="37">
        <f t="shared" si="13"/>
        <v>6.0191400000000002</v>
      </c>
      <c r="R54" s="37">
        <f t="shared" si="14"/>
        <v>7.7632200000000005</v>
      </c>
      <c r="S54" s="37">
        <f t="shared" si="15"/>
        <v>1.2538800000000001</v>
      </c>
      <c r="T54" s="37">
        <f t="shared" si="10"/>
        <v>25.799999999999997</v>
      </c>
    </row>
    <row r="55" spans="1:20">
      <c r="A55" s="8" t="s">
        <v>97</v>
      </c>
      <c r="B55" s="201">
        <v>25.8</v>
      </c>
      <c r="C55" s="201">
        <v>25.8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10.76376</v>
      </c>
      <c r="J55" s="21">
        <f t="shared" si="6"/>
        <v>6.0191400000000002</v>
      </c>
      <c r="K55" s="21">
        <f t="shared" si="7"/>
        <v>7.7632200000000005</v>
      </c>
      <c r="L55" s="21">
        <f t="shared" si="8"/>
        <v>1.2538800000000001</v>
      </c>
      <c r="M55" s="157">
        <f t="shared" si="9"/>
        <v>25.799999999999997</v>
      </c>
      <c r="N55" s="22"/>
      <c r="P55" s="37">
        <f t="shared" si="12"/>
        <v>10.76376</v>
      </c>
      <c r="Q55" s="37">
        <f t="shared" si="13"/>
        <v>6.0191400000000002</v>
      </c>
      <c r="R55" s="37">
        <f t="shared" si="14"/>
        <v>7.7632200000000005</v>
      </c>
      <c r="S55" s="37">
        <f t="shared" si="15"/>
        <v>1.2538800000000001</v>
      </c>
      <c r="T55" s="37">
        <f t="shared" si="10"/>
        <v>25.799999999999997</v>
      </c>
    </row>
    <row r="56" spans="1:20">
      <c r="A56" s="8" t="s">
        <v>98</v>
      </c>
      <c r="B56" s="201">
        <v>25.8</v>
      </c>
      <c r="C56" s="201">
        <v>25.8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10.76376</v>
      </c>
      <c r="J56" s="21">
        <f t="shared" si="6"/>
        <v>6.0191400000000002</v>
      </c>
      <c r="K56" s="21">
        <f t="shared" si="7"/>
        <v>7.7632200000000005</v>
      </c>
      <c r="L56" s="21">
        <f t="shared" si="8"/>
        <v>1.2538800000000001</v>
      </c>
      <c r="M56" s="157">
        <f t="shared" si="9"/>
        <v>25.799999999999997</v>
      </c>
      <c r="N56" s="22"/>
      <c r="P56" s="37">
        <f t="shared" si="12"/>
        <v>10.76376</v>
      </c>
      <c r="Q56" s="37">
        <f t="shared" si="13"/>
        <v>6.0191400000000002</v>
      </c>
      <c r="R56" s="37">
        <f t="shared" si="14"/>
        <v>7.7632200000000005</v>
      </c>
      <c r="S56" s="37">
        <f t="shared" si="15"/>
        <v>1.2538800000000001</v>
      </c>
      <c r="T56" s="37">
        <f t="shared" si="10"/>
        <v>25.799999999999997</v>
      </c>
    </row>
    <row r="57" spans="1:20">
      <c r="A57" s="8" t="s">
        <v>99</v>
      </c>
      <c r="B57" s="201">
        <v>25.8</v>
      </c>
      <c r="C57" s="201">
        <v>25.8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10.76376</v>
      </c>
      <c r="J57" s="21">
        <f t="shared" si="6"/>
        <v>6.0191400000000002</v>
      </c>
      <c r="K57" s="21">
        <f t="shared" si="7"/>
        <v>7.7632200000000005</v>
      </c>
      <c r="L57" s="21">
        <f t="shared" si="8"/>
        <v>1.2538800000000001</v>
      </c>
      <c r="M57" s="157">
        <f t="shared" si="9"/>
        <v>25.799999999999997</v>
      </c>
      <c r="N57" s="22"/>
      <c r="P57" s="37">
        <f t="shared" si="12"/>
        <v>10.76376</v>
      </c>
      <c r="Q57" s="37">
        <f t="shared" si="13"/>
        <v>6.0191400000000002</v>
      </c>
      <c r="R57" s="37">
        <f t="shared" si="14"/>
        <v>7.7632200000000005</v>
      </c>
      <c r="S57" s="37">
        <f t="shared" si="15"/>
        <v>1.2538800000000001</v>
      </c>
      <c r="T57" s="37">
        <f t="shared" si="10"/>
        <v>25.799999999999997</v>
      </c>
    </row>
    <row r="58" spans="1:20">
      <c r="A58" s="8" t="s">
        <v>100</v>
      </c>
      <c r="B58" s="201">
        <v>25.8</v>
      </c>
      <c r="C58" s="201">
        <v>25.8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10.76376</v>
      </c>
      <c r="J58" s="21">
        <f t="shared" si="6"/>
        <v>6.0191400000000002</v>
      </c>
      <c r="K58" s="21">
        <f t="shared" si="7"/>
        <v>7.7632200000000005</v>
      </c>
      <c r="L58" s="21">
        <f t="shared" si="8"/>
        <v>1.2538800000000001</v>
      </c>
      <c r="M58" s="157">
        <f t="shared" si="9"/>
        <v>25.799999999999997</v>
      </c>
      <c r="N58" s="22"/>
      <c r="P58" s="37">
        <f t="shared" si="12"/>
        <v>10.76376</v>
      </c>
      <c r="Q58" s="37">
        <f t="shared" si="13"/>
        <v>6.0191400000000002</v>
      </c>
      <c r="R58" s="37">
        <f t="shared" si="14"/>
        <v>7.7632200000000005</v>
      </c>
      <c r="S58" s="37">
        <f t="shared" si="15"/>
        <v>1.2538800000000001</v>
      </c>
      <c r="T58" s="37">
        <f t="shared" si="10"/>
        <v>25.799999999999997</v>
      </c>
    </row>
    <row r="59" spans="1:20">
      <c r="A59" s="8" t="s">
        <v>101</v>
      </c>
      <c r="B59" s="201">
        <v>25.8</v>
      </c>
      <c r="C59" s="201">
        <v>25.8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10.76376</v>
      </c>
      <c r="J59" s="21">
        <f t="shared" si="6"/>
        <v>6.0191400000000002</v>
      </c>
      <c r="K59" s="21">
        <f t="shared" si="7"/>
        <v>7.7632200000000005</v>
      </c>
      <c r="L59" s="21">
        <f t="shared" si="8"/>
        <v>1.2538800000000001</v>
      </c>
      <c r="M59" s="157">
        <f t="shared" si="9"/>
        <v>25.799999999999997</v>
      </c>
      <c r="N59" s="22"/>
      <c r="P59" s="37">
        <f t="shared" si="12"/>
        <v>10.76376</v>
      </c>
      <c r="Q59" s="37">
        <f t="shared" si="13"/>
        <v>6.0191400000000002</v>
      </c>
      <c r="R59" s="37">
        <f t="shared" si="14"/>
        <v>7.7632200000000005</v>
      </c>
      <c r="S59" s="37">
        <f t="shared" si="15"/>
        <v>1.2538800000000001</v>
      </c>
      <c r="T59" s="37">
        <f t="shared" si="10"/>
        <v>25.799999999999997</v>
      </c>
    </row>
    <row r="60" spans="1:20">
      <c r="A60" s="8" t="s">
        <v>102</v>
      </c>
      <c r="B60" s="201">
        <v>25.8</v>
      </c>
      <c r="C60" s="201">
        <v>25.8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10.76376</v>
      </c>
      <c r="J60" s="21">
        <f t="shared" si="6"/>
        <v>6.0191400000000002</v>
      </c>
      <c r="K60" s="21">
        <f t="shared" si="7"/>
        <v>7.7632200000000005</v>
      </c>
      <c r="L60" s="21">
        <f t="shared" si="8"/>
        <v>1.2538800000000001</v>
      </c>
      <c r="M60" s="157">
        <f t="shared" si="9"/>
        <v>25.799999999999997</v>
      </c>
      <c r="N60" s="22"/>
      <c r="P60" s="37">
        <f t="shared" si="12"/>
        <v>10.76376</v>
      </c>
      <c r="Q60" s="37">
        <f t="shared" si="13"/>
        <v>6.0191400000000002</v>
      </c>
      <c r="R60" s="37">
        <f t="shared" si="14"/>
        <v>7.7632200000000005</v>
      </c>
      <c r="S60" s="37">
        <f t="shared" si="15"/>
        <v>1.2538800000000001</v>
      </c>
      <c r="T60" s="37">
        <f t="shared" si="10"/>
        <v>25.799999999999997</v>
      </c>
    </row>
    <row r="61" spans="1:20">
      <c r="A61" s="8" t="s">
        <v>103</v>
      </c>
      <c r="B61" s="201">
        <v>25.8</v>
      </c>
      <c r="C61" s="201">
        <v>25.8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10.76376</v>
      </c>
      <c r="J61" s="21">
        <f t="shared" si="6"/>
        <v>6.0191400000000002</v>
      </c>
      <c r="K61" s="21">
        <f t="shared" si="7"/>
        <v>7.7632200000000005</v>
      </c>
      <c r="L61" s="21">
        <f t="shared" si="8"/>
        <v>1.2538800000000001</v>
      </c>
      <c r="M61" s="157">
        <f t="shared" si="9"/>
        <v>25.799999999999997</v>
      </c>
      <c r="N61" s="22"/>
      <c r="P61" s="37">
        <f t="shared" si="12"/>
        <v>10.76376</v>
      </c>
      <c r="Q61" s="37">
        <f t="shared" si="13"/>
        <v>6.0191400000000002</v>
      </c>
      <c r="R61" s="37">
        <f t="shared" si="14"/>
        <v>7.7632200000000005</v>
      </c>
      <c r="S61" s="37">
        <f t="shared" si="15"/>
        <v>1.2538800000000001</v>
      </c>
      <c r="T61" s="37">
        <f t="shared" si="10"/>
        <v>25.799999999999997</v>
      </c>
    </row>
    <row r="62" spans="1:20">
      <c r="A62" s="8" t="s">
        <v>104</v>
      </c>
      <c r="B62" s="201">
        <v>25.8</v>
      </c>
      <c r="C62" s="201">
        <v>25.8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10.76376</v>
      </c>
      <c r="J62" s="21">
        <f t="shared" si="6"/>
        <v>6.0191400000000002</v>
      </c>
      <c r="K62" s="21">
        <f t="shared" si="7"/>
        <v>7.7632200000000005</v>
      </c>
      <c r="L62" s="21">
        <f t="shared" si="8"/>
        <v>1.2538800000000001</v>
      </c>
      <c r="M62" s="157">
        <f t="shared" si="9"/>
        <v>25.799999999999997</v>
      </c>
      <c r="N62" s="22"/>
      <c r="P62" s="37">
        <f t="shared" si="12"/>
        <v>10.76376</v>
      </c>
      <c r="Q62" s="37">
        <f t="shared" si="13"/>
        <v>6.0191400000000002</v>
      </c>
      <c r="R62" s="37">
        <f t="shared" si="14"/>
        <v>7.7632200000000005</v>
      </c>
      <c r="S62" s="37">
        <f t="shared" si="15"/>
        <v>1.2538800000000001</v>
      </c>
      <c r="T62" s="37">
        <f t="shared" si="10"/>
        <v>25.799999999999997</v>
      </c>
    </row>
    <row r="63" spans="1:20">
      <c r="A63" s="8" t="s">
        <v>105</v>
      </c>
      <c r="B63" s="201">
        <v>25.8</v>
      </c>
      <c r="C63" s="201">
        <v>25.8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10.76376</v>
      </c>
      <c r="J63" s="21">
        <f t="shared" si="6"/>
        <v>6.0191400000000002</v>
      </c>
      <c r="K63" s="21">
        <f t="shared" si="7"/>
        <v>7.7632200000000005</v>
      </c>
      <c r="L63" s="21">
        <f t="shared" si="8"/>
        <v>1.2538800000000001</v>
      </c>
      <c r="M63" s="157">
        <f t="shared" si="9"/>
        <v>25.799999999999997</v>
      </c>
      <c r="N63" s="22"/>
      <c r="P63" s="37">
        <f t="shared" si="12"/>
        <v>10.76376</v>
      </c>
      <c r="Q63" s="37">
        <f t="shared" si="13"/>
        <v>6.0191400000000002</v>
      </c>
      <c r="R63" s="37">
        <f t="shared" si="14"/>
        <v>7.7632200000000005</v>
      </c>
      <c r="S63" s="37">
        <f t="shared" si="15"/>
        <v>1.2538800000000001</v>
      </c>
      <c r="T63" s="37">
        <f t="shared" si="10"/>
        <v>25.799999999999997</v>
      </c>
    </row>
    <row r="64" spans="1:20">
      <c r="A64" s="8" t="s">
        <v>106</v>
      </c>
      <c r="B64" s="201">
        <v>25.8</v>
      </c>
      <c r="C64" s="201">
        <v>25.8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10.76376</v>
      </c>
      <c r="J64" s="21">
        <f t="shared" si="6"/>
        <v>6.0191400000000002</v>
      </c>
      <c r="K64" s="21">
        <f t="shared" si="7"/>
        <v>7.7632200000000005</v>
      </c>
      <c r="L64" s="21">
        <f t="shared" si="8"/>
        <v>1.2538800000000001</v>
      </c>
      <c r="M64" s="157">
        <f t="shared" si="9"/>
        <v>25.799999999999997</v>
      </c>
      <c r="N64" s="22"/>
      <c r="P64" s="37">
        <f t="shared" si="12"/>
        <v>10.76376</v>
      </c>
      <c r="Q64" s="37">
        <f t="shared" si="13"/>
        <v>6.0191400000000002</v>
      </c>
      <c r="R64" s="37">
        <f t="shared" si="14"/>
        <v>7.7632200000000005</v>
      </c>
      <c r="S64" s="37">
        <f t="shared" si="15"/>
        <v>1.2538800000000001</v>
      </c>
      <c r="T64" s="37">
        <f t="shared" si="10"/>
        <v>25.799999999999997</v>
      </c>
    </row>
    <row r="65" spans="1:20">
      <c r="A65" s="8" t="s">
        <v>107</v>
      </c>
      <c r="B65" s="201">
        <v>25.8</v>
      </c>
      <c r="C65" s="201">
        <v>23.8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9.9293600000000009</v>
      </c>
      <c r="J65" s="21">
        <f t="shared" si="6"/>
        <v>5.5525400000000005</v>
      </c>
      <c r="K65" s="21">
        <f t="shared" si="7"/>
        <v>7.1614200000000006</v>
      </c>
      <c r="L65" s="21">
        <f t="shared" si="8"/>
        <v>1.1566800000000002</v>
      </c>
      <c r="M65" s="157">
        <f t="shared" si="9"/>
        <v>23.800000000000004</v>
      </c>
      <c r="N65" s="22"/>
      <c r="P65" s="37">
        <f t="shared" si="12"/>
        <v>9.9293600000000009</v>
      </c>
      <c r="Q65" s="37">
        <f t="shared" si="13"/>
        <v>5.5525400000000005</v>
      </c>
      <c r="R65" s="37">
        <f t="shared" si="14"/>
        <v>7.1614200000000006</v>
      </c>
      <c r="S65" s="37">
        <f t="shared" si="15"/>
        <v>1.1566800000000002</v>
      </c>
      <c r="T65" s="37">
        <f t="shared" si="10"/>
        <v>23.800000000000004</v>
      </c>
    </row>
    <row r="66" spans="1:20">
      <c r="A66" s="8" t="s">
        <v>108</v>
      </c>
      <c r="B66" s="201">
        <v>23.8</v>
      </c>
      <c r="C66" s="201">
        <v>23.8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9.9293600000000009</v>
      </c>
      <c r="J66" s="21">
        <f t="shared" si="6"/>
        <v>5.5525400000000005</v>
      </c>
      <c r="K66" s="21">
        <f t="shared" si="7"/>
        <v>7.1614200000000006</v>
      </c>
      <c r="L66" s="21">
        <f t="shared" si="8"/>
        <v>1.1566800000000002</v>
      </c>
      <c r="M66" s="157">
        <f t="shared" si="9"/>
        <v>23.800000000000004</v>
      </c>
      <c r="N66" s="22"/>
      <c r="P66" s="37">
        <f t="shared" si="12"/>
        <v>9.9293600000000009</v>
      </c>
      <c r="Q66" s="37">
        <f t="shared" si="13"/>
        <v>5.5525400000000005</v>
      </c>
      <c r="R66" s="37">
        <f t="shared" si="14"/>
        <v>7.1614200000000006</v>
      </c>
      <c r="S66" s="37">
        <f t="shared" si="15"/>
        <v>1.1566800000000002</v>
      </c>
      <c r="T66" s="37">
        <f t="shared" si="10"/>
        <v>23.800000000000004</v>
      </c>
    </row>
    <row r="67" spans="1:20">
      <c r="A67" s="8" t="s">
        <v>109</v>
      </c>
      <c r="B67" s="201">
        <v>23.8</v>
      </c>
      <c r="C67" s="201">
        <v>23.8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9.9293600000000009</v>
      </c>
      <c r="J67" s="21">
        <f t="shared" si="6"/>
        <v>5.5525400000000005</v>
      </c>
      <c r="K67" s="21">
        <f t="shared" si="7"/>
        <v>7.1614200000000006</v>
      </c>
      <c r="L67" s="21">
        <f t="shared" si="8"/>
        <v>1.1566800000000002</v>
      </c>
      <c r="M67" s="157">
        <f t="shared" si="9"/>
        <v>23.800000000000004</v>
      </c>
      <c r="N67" s="22"/>
      <c r="P67" s="37">
        <f t="shared" ref="P67:P98" si="17">I67</f>
        <v>9.9293600000000009</v>
      </c>
      <c r="Q67" s="37">
        <f t="shared" ref="Q67:Q98" si="18">J67</f>
        <v>5.5525400000000005</v>
      </c>
      <c r="R67" s="37">
        <f t="shared" ref="R67:R98" si="19">K67</f>
        <v>7.1614200000000006</v>
      </c>
      <c r="S67" s="37">
        <f t="shared" ref="S67:S98" si="20">L67</f>
        <v>1.1566800000000002</v>
      </c>
      <c r="T67" s="37">
        <f t="shared" si="10"/>
        <v>23.800000000000004</v>
      </c>
    </row>
    <row r="68" spans="1:20">
      <c r="A68" s="8" t="s">
        <v>110</v>
      </c>
      <c r="B68" s="201">
        <v>23.8</v>
      </c>
      <c r="C68" s="201">
        <v>23.8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9.9293600000000009</v>
      </c>
      <c r="J68" s="21">
        <f t="shared" ref="J68:J98" si="22">C68*E68/100</f>
        <v>5.5525400000000005</v>
      </c>
      <c r="K68" s="21">
        <f t="shared" ref="K68:K98" si="23">C68*F68/100</f>
        <v>7.1614200000000006</v>
      </c>
      <c r="L68" s="21">
        <f t="shared" ref="L68:L98" si="24">C68*G68/100</f>
        <v>1.1566800000000002</v>
      </c>
      <c r="M68" s="157">
        <f t="shared" ref="M68:M98" si="25">SUM(I68:L68)</f>
        <v>23.800000000000004</v>
      </c>
      <c r="N68" s="22"/>
      <c r="P68" s="37">
        <f t="shared" si="17"/>
        <v>9.9293600000000009</v>
      </c>
      <c r="Q68" s="37">
        <f t="shared" si="18"/>
        <v>5.5525400000000005</v>
      </c>
      <c r="R68" s="37">
        <f t="shared" si="19"/>
        <v>7.1614200000000006</v>
      </c>
      <c r="S68" s="37">
        <f t="shared" si="20"/>
        <v>1.1566800000000002</v>
      </c>
      <c r="T68" s="37">
        <f t="shared" ref="T68:T99" si="26">SUM(P68:S68)</f>
        <v>23.800000000000004</v>
      </c>
    </row>
    <row r="69" spans="1:20">
      <c r="A69" s="8" t="s">
        <v>111</v>
      </c>
      <c r="B69" s="201">
        <v>23.8</v>
      </c>
      <c r="C69" s="201">
        <v>23.8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9.9293600000000009</v>
      </c>
      <c r="J69" s="21">
        <f t="shared" si="22"/>
        <v>5.5525400000000005</v>
      </c>
      <c r="K69" s="21">
        <f t="shared" si="23"/>
        <v>7.1614200000000006</v>
      </c>
      <c r="L69" s="21">
        <f t="shared" si="24"/>
        <v>1.1566800000000002</v>
      </c>
      <c r="M69" s="157">
        <f t="shared" si="25"/>
        <v>23.800000000000004</v>
      </c>
      <c r="N69" s="22"/>
      <c r="P69" s="37">
        <f t="shared" si="17"/>
        <v>9.9293600000000009</v>
      </c>
      <c r="Q69" s="37">
        <f t="shared" si="18"/>
        <v>5.5525400000000005</v>
      </c>
      <c r="R69" s="37">
        <f t="shared" si="19"/>
        <v>7.1614200000000006</v>
      </c>
      <c r="S69" s="37">
        <f t="shared" si="20"/>
        <v>1.1566800000000002</v>
      </c>
      <c r="T69" s="37">
        <f t="shared" si="26"/>
        <v>23.800000000000004</v>
      </c>
    </row>
    <row r="70" spans="1:20">
      <c r="A70" s="8" t="s">
        <v>112</v>
      </c>
      <c r="B70" s="201">
        <v>23.8</v>
      </c>
      <c r="C70" s="201">
        <v>23.8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9.9293600000000009</v>
      </c>
      <c r="J70" s="21">
        <f t="shared" si="22"/>
        <v>5.5525400000000005</v>
      </c>
      <c r="K70" s="21">
        <f t="shared" si="23"/>
        <v>7.1614200000000006</v>
      </c>
      <c r="L70" s="21">
        <f t="shared" si="24"/>
        <v>1.1566800000000002</v>
      </c>
      <c r="M70" s="157">
        <f t="shared" si="25"/>
        <v>23.800000000000004</v>
      </c>
      <c r="N70" s="22"/>
      <c r="P70" s="37">
        <f t="shared" si="17"/>
        <v>9.9293600000000009</v>
      </c>
      <c r="Q70" s="37">
        <f t="shared" si="18"/>
        <v>5.5525400000000005</v>
      </c>
      <c r="R70" s="37">
        <f t="shared" si="19"/>
        <v>7.1614200000000006</v>
      </c>
      <c r="S70" s="37">
        <f t="shared" si="20"/>
        <v>1.1566800000000002</v>
      </c>
      <c r="T70" s="37">
        <f t="shared" si="26"/>
        <v>23.800000000000004</v>
      </c>
    </row>
    <row r="71" spans="1:20">
      <c r="A71" s="8" t="s">
        <v>113</v>
      </c>
      <c r="B71" s="201">
        <v>23.8</v>
      </c>
      <c r="C71" s="201">
        <v>23.8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9.9293600000000009</v>
      </c>
      <c r="J71" s="21">
        <f t="shared" si="22"/>
        <v>5.5525400000000005</v>
      </c>
      <c r="K71" s="21">
        <f t="shared" si="23"/>
        <v>7.1614200000000006</v>
      </c>
      <c r="L71" s="21">
        <f t="shared" si="24"/>
        <v>1.1566800000000002</v>
      </c>
      <c r="M71" s="157">
        <f t="shared" si="25"/>
        <v>23.800000000000004</v>
      </c>
      <c r="N71" s="22"/>
      <c r="P71" s="37">
        <f t="shared" si="17"/>
        <v>9.9293600000000009</v>
      </c>
      <c r="Q71" s="37">
        <f t="shared" si="18"/>
        <v>5.5525400000000005</v>
      </c>
      <c r="R71" s="37">
        <f t="shared" si="19"/>
        <v>7.1614200000000006</v>
      </c>
      <c r="S71" s="37">
        <f t="shared" si="20"/>
        <v>1.1566800000000002</v>
      </c>
      <c r="T71" s="37">
        <f t="shared" si="26"/>
        <v>23.800000000000004</v>
      </c>
    </row>
    <row r="72" spans="1:20">
      <c r="A72" s="8" t="s">
        <v>114</v>
      </c>
      <c r="B72" s="201">
        <v>23.8</v>
      </c>
      <c r="C72" s="201">
        <v>23.8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9.9293600000000009</v>
      </c>
      <c r="J72" s="21">
        <f t="shared" si="22"/>
        <v>5.5525400000000005</v>
      </c>
      <c r="K72" s="21">
        <f t="shared" si="23"/>
        <v>7.1614200000000006</v>
      </c>
      <c r="L72" s="21">
        <f t="shared" si="24"/>
        <v>1.1566800000000002</v>
      </c>
      <c r="M72" s="157">
        <f t="shared" si="25"/>
        <v>23.800000000000004</v>
      </c>
      <c r="N72" s="22"/>
      <c r="P72" s="37">
        <f t="shared" si="17"/>
        <v>9.9293600000000009</v>
      </c>
      <c r="Q72" s="37">
        <f t="shared" si="18"/>
        <v>5.5525400000000005</v>
      </c>
      <c r="R72" s="37">
        <f t="shared" si="19"/>
        <v>7.1614200000000006</v>
      </c>
      <c r="S72" s="37">
        <f t="shared" si="20"/>
        <v>1.1566800000000002</v>
      </c>
      <c r="T72" s="37">
        <f t="shared" si="26"/>
        <v>23.800000000000004</v>
      </c>
    </row>
    <row r="73" spans="1:20">
      <c r="A73" s="8" t="s">
        <v>115</v>
      </c>
      <c r="B73" s="201">
        <v>23.8</v>
      </c>
      <c r="C73" s="201">
        <v>23.8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9.9293600000000009</v>
      </c>
      <c r="J73" s="21">
        <f t="shared" si="22"/>
        <v>5.5525400000000005</v>
      </c>
      <c r="K73" s="21">
        <f t="shared" si="23"/>
        <v>7.1614200000000006</v>
      </c>
      <c r="L73" s="21">
        <f t="shared" si="24"/>
        <v>1.1566800000000002</v>
      </c>
      <c r="M73" s="157">
        <f t="shared" si="25"/>
        <v>23.800000000000004</v>
      </c>
      <c r="N73" s="22"/>
      <c r="P73" s="37">
        <f t="shared" si="17"/>
        <v>9.9293600000000009</v>
      </c>
      <c r="Q73" s="37">
        <f t="shared" si="18"/>
        <v>5.5525400000000005</v>
      </c>
      <c r="R73" s="37">
        <f t="shared" si="19"/>
        <v>7.1614200000000006</v>
      </c>
      <c r="S73" s="37">
        <f t="shared" si="20"/>
        <v>1.1566800000000002</v>
      </c>
      <c r="T73" s="37">
        <f t="shared" si="26"/>
        <v>23.800000000000004</v>
      </c>
    </row>
    <row r="74" spans="1:20">
      <c r="A74" s="8" t="s">
        <v>116</v>
      </c>
      <c r="B74" s="201">
        <v>23.8</v>
      </c>
      <c r="C74" s="201">
        <v>23.8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9.9293600000000009</v>
      </c>
      <c r="J74" s="21">
        <f t="shared" si="22"/>
        <v>5.5525400000000005</v>
      </c>
      <c r="K74" s="21">
        <f t="shared" si="23"/>
        <v>7.1614200000000006</v>
      </c>
      <c r="L74" s="21">
        <f t="shared" si="24"/>
        <v>1.1566800000000002</v>
      </c>
      <c r="M74" s="157">
        <f t="shared" si="25"/>
        <v>23.800000000000004</v>
      </c>
      <c r="N74" s="22"/>
      <c r="P74" s="37">
        <f t="shared" si="17"/>
        <v>9.9293600000000009</v>
      </c>
      <c r="Q74" s="37">
        <f t="shared" si="18"/>
        <v>5.5525400000000005</v>
      </c>
      <c r="R74" s="37">
        <f t="shared" si="19"/>
        <v>7.1614200000000006</v>
      </c>
      <c r="S74" s="37">
        <f t="shared" si="20"/>
        <v>1.1566800000000002</v>
      </c>
      <c r="T74" s="37">
        <f t="shared" si="26"/>
        <v>23.800000000000004</v>
      </c>
    </row>
    <row r="75" spans="1:20">
      <c r="A75" s="8" t="s">
        <v>117</v>
      </c>
      <c r="B75" s="201">
        <v>23.8</v>
      </c>
      <c r="C75" s="201">
        <v>23.8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9.9293600000000009</v>
      </c>
      <c r="J75" s="21">
        <f t="shared" si="22"/>
        <v>5.5525400000000005</v>
      </c>
      <c r="K75" s="21">
        <f t="shared" si="23"/>
        <v>7.1614200000000006</v>
      </c>
      <c r="L75" s="21">
        <f t="shared" si="24"/>
        <v>1.1566800000000002</v>
      </c>
      <c r="M75" s="157">
        <f t="shared" si="25"/>
        <v>23.800000000000004</v>
      </c>
      <c r="N75" s="22"/>
      <c r="P75" s="37">
        <f t="shared" si="17"/>
        <v>9.9293600000000009</v>
      </c>
      <c r="Q75" s="37">
        <f t="shared" si="18"/>
        <v>5.5525400000000005</v>
      </c>
      <c r="R75" s="37">
        <f t="shared" si="19"/>
        <v>7.1614200000000006</v>
      </c>
      <c r="S75" s="37">
        <f t="shared" si="20"/>
        <v>1.1566800000000002</v>
      </c>
      <c r="T75" s="37">
        <f t="shared" si="26"/>
        <v>23.800000000000004</v>
      </c>
    </row>
    <row r="76" spans="1:20">
      <c r="A76" s="8" t="s">
        <v>118</v>
      </c>
      <c r="B76" s="201">
        <v>23.8</v>
      </c>
      <c r="C76" s="201">
        <v>23.8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9.9293600000000009</v>
      </c>
      <c r="J76" s="21">
        <f t="shared" si="22"/>
        <v>5.5525400000000005</v>
      </c>
      <c r="K76" s="21">
        <f t="shared" si="23"/>
        <v>7.1614200000000006</v>
      </c>
      <c r="L76" s="21">
        <f t="shared" si="24"/>
        <v>1.1566800000000002</v>
      </c>
      <c r="M76" s="157">
        <f t="shared" si="25"/>
        <v>23.800000000000004</v>
      </c>
      <c r="N76" s="22"/>
      <c r="P76" s="37">
        <f t="shared" si="17"/>
        <v>9.9293600000000009</v>
      </c>
      <c r="Q76" s="37">
        <f t="shared" si="18"/>
        <v>5.5525400000000005</v>
      </c>
      <c r="R76" s="37">
        <f t="shared" si="19"/>
        <v>7.1614200000000006</v>
      </c>
      <c r="S76" s="37">
        <f t="shared" si="20"/>
        <v>1.1566800000000002</v>
      </c>
      <c r="T76" s="37">
        <f t="shared" si="26"/>
        <v>23.800000000000004</v>
      </c>
    </row>
    <row r="77" spans="1:20">
      <c r="A77" s="8" t="s">
        <v>119</v>
      </c>
      <c r="B77" s="201">
        <v>23.8</v>
      </c>
      <c r="C77" s="201">
        <v>23.8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9.9293600000000009</v>
      </c>
      <c r="J77" s="21">
        <f t="shared" si="22"/>
        <v>5.5525400000000005</v>
      </c>
      <c r="K77" s="21">
        <f t="shared" si="23"/>
        <v>7.1614200000000006</v>
      </c>
      <c r="L77" s="21">
        <f t="shared" si="24"/>
        <v>1.1566800000000002</v>
      </c>
      <c r="M77" s="157">
        <f t="shared" si="25"/>
        <v>23.800000000000004</v>
      </c>
      <c r="N77" s="22"/>
      <c r="P77" s="37">
        <f t="shared" si="17"/>
        <v>9.9293600000000009</v>
      </c>
      <c r="Q77" s="37">
        <f t="shared" si="18"/>
        <v>5.5525400000000005</v>
      </c>
      <c r="R77" s="37">
        <f t="shared" si="19"/>
        <v>7.1614200000000006</v>
      </c>
      <c r="S77" s="37">
        <f t="shared" si="20"/>
        <v>1.1566800000000002</v>
      </c>
      <c r="T77" s="37">
        <f t="shared" si="26"/>
        <v>23.800000000000004</v>
      </c>
    </row>
    <row r="78" spans="1:20">
      <c r="A78" s="8" t="s">
        <v>120</v>
      </c>
      <c r="B78" s="201">
        <v>23.8</v>
      </c>
      <c r="C78" s="201">
        <v>23.8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9.9293600000000009</v>
      </c>
      <c r="J78" s="21">
        <f t="shared" si="22"/>
        <v>5.5525400000000005</v>
      </c>
      <c r="K78" s="21">
        <f t="shared" si="23"/>
        <v>7.1614200000000006</v>
      </c>
      <c r="L78" s="21">
        <f t="shared" si="24"/>
        <v>1.1566800000000002</v>
      </c>
      <c r="M78" s="157">
        <f t="shared" si="25"/>
        <v>23.800000000000004</v>
      </c>
      <c r="N78" s="22"/>
      <c r="P78" s="37">
        <f t="shared" si="17"/>
        <v>9.9293600000000009</v>
      </c>
      <c r="Q78" s="37">
        <f t="shared" si="18"/>
        <v>5.5525400000000005</v>
      </c>
      <c r="R78" s="37">
        <f t="shared" si="19"/>
        <v>7.1614200000000006</v>
      </c>
      <c r="S78" s="37">
        <f t="shared" si="20"/>
        <v>1.1566800000000002</v>
      </c>
      <c r="T78" s="37">
        <f t="shared" si="26"/>
        <v>23.800000000000004</v>
      </c>
    </row>
    <row r="79" spans="1:20">
      <c r="A79" s="8" t="s">
        <v>121</v>
      </c>
      <c r="B79" s="201">
        <v>23.8</v>
      </c>
      <c r="C79" s="201">
        <v>23.8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9.9293600000000009</v>
      </c>
      <c r="J79" s="21">
        <f t="shared" si="22"/>
        <v>5.5525400000000005</v>
      </c>
      <c r="K79" s="21">
        <f t="shared" si="23"/>
        <v>7.1614200000000006</v>
      </c>
      <c r="L79" s="21">
        <f t="shared" si="24"/>
        <v>1.1566800000000002</v>
      </c>
      <c r="M79" s="157">
        <f t="shared" si="25"/>
        <v>23.800000000000004</v>
      </c>
      <c r="N79" s="22"/>
      <c r="P79" s="37">
        <f t="shared" si="17"/>
        <v>9.9293600000000009</v>
      </c>
      <c r="Q79" s="37">
        <f t="shared" si="18"/>
        <v>5.5525400000000005</v>
      </c>
      <c r="R79" s="37">
        <f t="shared" si="19"/>
        <v>7.1614200000000006</v>
      </c>
      <c r="S79" s="37">
        <f t="shared" si="20"/>
        <v>1.1566800000000002</v>
      </c>
      <c r="T79" s="37">
        <f t="shared" si="26"/>
        <v>23.800000000000004</v>
      </c>
    </row>
    <row r="80" spans="1:20">
      <c r="A80" s="8" t="s">
        <v>122</v>
      </c>
      <c r="B80" s="201">
        <v>23.8</v>
      </c>
      <c r="C80" s="201">
        <v>23.8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9.9293600000000009</v>
      </c>
      <c r="J80" s="21">
        <f t="shared" si="22"/>
        <v>5.5525400000000005</v>
      </c>
      <c r="K80" s="21">
        <f t="shared" si="23"/>
        <v>7.1614200000000006</v>
      </c>
      <c r="L80" s="21">
        <f t="shared" si="24"/>
        <v>1.1566800000000002</v>
      </c>
      <c r="M80" s="157">
        <f t="shared" si="25"/>
        <v>23.800000000000004</v>
      </c>
      <c r="N80" s="22"/>
      <c r="P80" s="37">
        <f t="shared" si="17"/>
        <v>9.9293600000000009</v>
      </c>
      <c r="Q80" s="37">
        <f t="shared" si="18"/>
        <v>5.5525400000000005</v>
      </c>
      <c r="R80" s="37">
        <f t="shared" si="19"/>
        <v>7.1614200000000006</v>
      </c>
      <c r="S80" s="37">
        <f t="shared" si="20"/>
        <v>1.1566800000000002</v>
      </c>
      <c r="T80" s="37">
        <f t="shared" si="26"/>
        <v>23.800000000000004</v>
      </c>
    </row>
    <row r="81" spans="1:20">
      <c r="A81" s="8" t="s">
        <v>123</v>
      </c>
      <c r="B81" s="201">
        <v>23.8</v>
      </c>
      <c r="C81" s="201">
        <v>23.8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9.9293600000000009</v>
      </c>
      <c r="J81" s="21">
        <f t="shared" si="22"/>
        <v>5.5525400000000005</v>
      </c>
      <c r="K81" s="21">
        <f t="shared" si="23"/>
        <v>7.1614200000000006</v>
      </c>
      <c r="L81" s="21">
        <f t="shared" si="24"/>
        <v>1.1566800000000002</v>
      </c>
      <c r="M81" s="157">
        <f t="shared" si="25"/>
        <v>23.800000000000004</v>
      </c>
      <c r="N81" s="22"/>
      <c r="P81" s="37">
        <f t="shared" si="17"/>
        <v>9.9293600000000009</v>
      </c>
      <c r="Q81" s="37">
        <f t="shared" si="18"/>
        <v>5.5525400000000005</v>
      </c>
      <c r="R81" s="37">
        <f t="shared" si="19"/>
        <v>7.1614200000000006</v>
      </c>
      <c r="S81" s="37">
        <f t="shared" si="20"/>
        <v>1.1566800000000002</v>
      </c>
      <c r="T81" s="37">
        <f t="shared" si="26"/>
        <v>23.800000000000004</v>
      </c>
    </row>
    <row r="82" spans="1:20">
      <c r="A82" s="8" t="s">
        <v>124</v>
      </c>
      <c r="B82" s="201">
        <v>23.8</v>
      </c>
      <c r="C82" s="201">
        <v>23.8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9.9293600000000009</v>
      </c>
      <c r="J82" s="21">
        <f t="shared" si="22"/>
        <v>5.5525400000000005</v>
      </c>
      <c r="K82" s="21">
        <f t="shared" si="23"/>
        <v>7.1614200000000006</v>
      </c>
      <c r="L82" s="21">
        <f t="shared" si="24"/>
        <v>1.1566800000000002</v>
      </c>
      <c r="M82" s="157">
        <f t="shared" si="25"/>
        <v>23.800000000000004</v>
      </c>
      <c r="N82" s="22"/>
      <c r="P82" s="37">
        <f t="shared" si="17"/>
        <v>9.9293600000000009</v>
      </c>
      <c r="Q82" s="37">
        <f t="shared" si="18"/>
        <v>5.5525400000000005</v>
      </c>
      <c r="R82" s="37">
        <f t="shared" si="19"/>
        <v>7.1614200000000006</v>
      </c>
      <c r="S82" s="37">
        <f t="shared" si="20"/>
        <v>1.1566800000000002</v>
      </c>
      <c r="T82" s="37">
        <f t="shared" si="26"/>
        <v>23.800000000000004</v>
      </c>
    </row>
    <row r="83" spans="1:20">
      <c r="A83" s="8" t="s">
        <v>125</v>
      </c>
      <c r="B83" s="201">
        <v>23.8</v>
      </c>
      <c r="C83" s="201">
        <v>23.8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9.9293600000000009</v>
      </c>
      <c r="J83" s="21">
        <f t="shared" si="22"/>
        <v>5.5525400000000005</v>
      </c>
      <c r="K83" s="21">
        <f t="shared" si="23"/>
        <v>7.1614200000000006</v>
      </c>
      <c r="L83" s="21">
        <f t="shared" si="24"/>
        <v>1.1566800000000002</v>
      </c>
      <c r="M83" s="157">
        <f t="shared" si="25"/>
        <v>23.800000000000004</v>
      </c>
      <c r="N83" s="22"/>
      <c r="P83" s="37">
        <f t="shared" si="17"/>
        <v>9.9293600000000009</v>
      </c>
      <c r="Q83" s="37">
        <f t="shared" si="18"/>
        <v>5.5525400000000005</v>
      </c>
      <c r="R83" s="37">
        <f t="shared" si="19"/>
        <v>7.1614200000000006</v>
      </c>
      <c r="S83" s="37">
        <f t="shared" si="20"/>
        <v>1.1566800000000002</v>
      </c>
      <c r="T83" s="37">
        <f t="shared" si="26"/>
        <v>23.800000000000004</v>
      </c>
    </row>
    <row r="84" spans="1:20">
      <c r="A84" s="8" t="s">
        <v>126</v>
      </c>
      <c r="B84" s="201">
        <v>23.8</v>
      </c>
      <c r="C84" s="201">
        <v>23.8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9.9293600000000009</v>
      </c>
      <c r="J84" s="21">
        <f t="shared" si="22"/>
        <v>5.5525400000000005</v>
      </c>
      <c r="K84" s="21">
        <f t="shared" si="23"/>
        <v>7.1614200000000006</v>
      </c>
      <c r="L84" s="21">
        <f t="shared" si="24"/>
        <v>1.1566800000000002</v>
      </c>
      <c r="M84" s="157">
        <f t="shared" si="25"/>
        <v>23.800000000000004</v>
      </c>
      <c r="N84" s="22"/>
      <c r="P84" s="37">
        <f t="shared" si="17"/>
        <v>9.9293600000000009</v>
      </c>
      <c r="Q84" s="37">
        <f t="shared" si="18"/>
        <v>5.5525400000000005</v>
      </c>
      <c r="R84" s="37">
        <f t="shared" si="19"/>
        <v>7.1614200000000006</v>
      </c>
      <c r="S84" s="37">
        <f t="shared" si="20"/>
        <v>1.1566800000000002</v>
      </c>
      <c r="T84" s="37">
        <f t="shared" si="26"/>
        <v>23.800000000000004</v>
      </c>
    </row>
    <row r="85" spans="1:20">
      <c r="A85" s="8" t="s">
        <v>127</v>
      </c>
      <c r="B85" s="201">
        <v>23.8</v>
      </c>
      <c r="C85" s="201">
        <v>23.8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9.9293600000000009</v>
      </c>
      <c r="J85" s="21">
        <f t="shared" si="22"/>
        <v>5.5525400000000005</v>
      </c>
      <c r="K85" s="21">
        <f t="shared" si="23"/>
        <v>7.1614200000000006</v>
      </c>
      <c r="L85" s="21">
        <f t="shared" si="24"/>
        <v>1.1566800000000002</v>
      </c>
      <c r="M85" s="157">
        <f t="shared" si="25"/>
        <v>23.800000000000004</v>
      </c>
      <c r="N85" s="22"/>
      <c r="P85" s="37">
        <f t="shared" si="17"/>
        <v>9.9293600000000009</v>
      </c>
      <c r="Q85" s="37">
        <f t="shared" si="18"/>
        <v>5.5525400000000005</v>
      </c>
      <c r="R85" s="37">
        <f t="shared" si="19"/>
        <v>7.1614200000000006</v>
      </c>
      <c r="S85" s="37">
        <f t="shared" si="20"/>
        <v>1.1566800000000002</v>
      </c>
      <c r="T85" s="37">
        <f t="shared" si="26"/>
        <v>23.800000000000004</v>
      </c>
    </row>
    <row r="86" spans="1:20">
      <c r="A86" s="8" t="s">
        <v>128</v>
      </c>
      <c r="B86" s="201">
        <v>23.8</v>
      </c>
      <c r="C86" s="201">
        <v>23.8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9.9293600000000009</v>
      </c>
      <c r="J86" s="21">
        <f t="shared" si="22"/>
        <v>5.5525400000000005</v>
      </c>
      <c r="K86" s="21">
        <f t="shared" si="23"/>
        <v>7.1614200000000006</v>
      </c>
      <c r="L86" s="21">
        <f t="shared" si="24"/>
        <v>1.1566800000000002</v>
      </c>
      <c r="M86" s="157">
        <f t="shared" si="25"/>
        <v>23.800000000000004</v>
      </c>
      <c r="N86" s="22"/>
      <c r="P86" s="37">
        <f t="shared" si="17"/>
        <v>9.9293600000000009</v>
      </c>
      <c r="Q86" s="37">
        <f t="shared" si="18"/>
        <v>5.5525400000000005</v>
      </c>
      <c r="R86" s="37">
        <f t="shared" si="19"/>
        <v>7.1614200000000006</v>
      </c>
      <c r="S86" s="37">
        <f t="shared" si="20"/>
        <v>1.1566800000000002</v>
      </c>
      <c r="T86" s="37">
        <f t="shared" si="26"/>
        <v>23.800000000000004</v>
      </c>
    </row>
    <row r="87" spans="1:20">
      <c r="A87" s="8" t="s">
        <v>129</v>
      </c>
      <c r="B87" s="201">
        <v>23.8</v>
      </c>
      <c r="C87" s="201">
        <v>23.8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9.9293600000000009</v>
      </c>
      <c r="J87" s="21">
        <f t="shared" si="22"/>
        <v>5.5525400000000005</v>
      </c>
      <c r="K87" s="21">
        <f t="shared" si="23"/>
        <v>7.1614200000000006</v>
      </c>
      <c r="L87" s="21">
        <f t="shared" si="24"/>
        <v>1.1566800000000002</v>
      </c>
      <c r="M87" s="157">
        <f t="shared" si="25"/>
        <v>23.800000000000004</v>
      </c>
      <c r="N87" s="22"/>
      <c r="P87" s="37">
        <f t="shared" si="17"/>
        <v>9.9293600000000009</v>
      </c>
      <c r="Q87" s="37">
        <f t="shared" si="18"/>
        <v>5.5525400000000005</v>
      </c>
      <c r="R87" s="37">
        <f t="shared" si="19"/>
        <v>7.1614200000000006</v>
      </c>
      <c r="S87" s="37">
        <f t="shared" si="20"/>
        <v>1.1566800000000002</v>
      </c>
      <c r="T87" s="37">
        <f t="shared" si="26"/>
        <v>23.800000000000004</v>
      </c>
    </row>
    <row r="88" spans="1:20">
      <c r="A88" s="8" t="s">
        <v>130</v>
      </c>
      <c r="B88" s="201">
        <v>23.8</v>
      </c>
      <c r="C88" s="201">
        <v>23.8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9.9293600000000009</v>
      </c>
      <c r="J88" s="21">
        <f t="shared" si="22"/>
        <v>5.5525400000000005</v>
      </c>
      <c r="K88" s="21">
        <f t="shared" si="23"/>
        <v>7.1614200000000006</v>
      </c>
      <c r="L88" s="21">
        <f t="shared" si="24"/>
        <v>1.1566800000000002</v>
      </c>
      <c r="M88" s="157">
        <f t="shared" si="25"/>
        <v>23.800000000000004</v>
      </c>
      <c r="N88" s="22"/>
      <c r="P88" s="37">
        <f t="shared" si="17"/>
        <v>9.9293600000000009</v>
      </c>
      <c r="Q88" s="37">
        <f t="shared" si="18"/>
        <v>5.5525400000000005</v>
      </c>
      <c r="R88" s="37">
        <f t="shared" si="19"/>
        <v>7.1614200000000006</v>
      </c>
      <c r="S88" s="37">
        <f t="shared" si="20"/>
        <v>1.1566800000000002</v>
      </c>
      <c r="T88" s="37">
        <f t="shared" si="26"/>
        <v>23.800000000000004</v>
      </c>
    </row>
    <row r="89" spans="1:20">
      <c r="A89" s="8" t="s">
        <v>131</v>
      </c>
      <c r="B89" s="201">
        <v>23.8</v>
      </c>
      <c r="C89" s="201">
        <v>23.8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9.9293600000000009</v>
      </c>
      <c r="J89" s="21">
        <f t="shared" si="22"/>
        <v>5.5525400000000005</v>
      </c>
      <c r="K89" s="21">
        <f t="shared" si="23"/>
        <v>7.1614200000000006</v>
      </c>
      <c r="L89" s="21">
        <f t="shared" si="24"/>
        <v>1.1566800000000002</v>
      </c>
      <c r="M89" s="157">
        <f t="shared" si="25"/>
        <v>23.800000000000004</v>
      </c>
      <c r="N89" s="22"/>
      <c r="P89" s="37">
        <f t="shared" si="17"/>
        <v>9.9293600000000009</v>
      </c>
      <c r="Q89" s="37">
        <f t="shared" si="18"/>
        <v>5.5525400000000005</v>
      </c>
      <c r="R89" s="37">
        <f t="shared" si="19"/>
        <v>7.1614200000000006</v>
      </c>
      <c r="S89" s="37">
        <f t="shared" si="20"/>
        <v>1.1566800000000002</v>
      </c>
      <c r="T89" s="37">
        <f t="shared" si="26"/>
        <v>23.800000000000004</v>
      </c>
    </row>
    <row r="90" spans="1:20">
      <c r="A90" s="8" t="s">
        <v>132</v>
      </c>
      <c r="B90" s="201">
        <v>23.8</v>
      </c>
      <c r="C90" s="201">
        <v>23.8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9.9293600000000009</v>
      </c>
      <c r="J90" s="21">
        <f t="shared" si="22"/>
        <v>5.5525400000000005</v>
      </c>
      <c r="K90" s="21">
        <f t="shared" si="23"/>
        <v>7.1614200000000006</v>
      </c>
      <c r="L90" s="21">
        <f t="shared" si="24"/>
        <v>1.1566800000000002</v>
      </c>
      <c r="M90" s="157">
        <f t="shared" si="25"/>
        <v>23.800000000000004</v>
      </c>
      <c r="N90" s="22"/>
      <c r="P90" s="37">
        <f t="shared" si="17"/>
        <v>9.9293600000000009</v>
      </c>
      <c r="Q90" s="37">
        <f t="shared" si="18"/>
        <v>5.5525400000000005</v>
      </c>
      <c r="R90" s="37">
        <f t="shared" si="19"/>
        <v>7.1614200000000006</v>
      </c>
      <c r="S90" s="37">
        <f t="shared" si="20"/>
        <v>1.1566800000000002</v>
      </c>
      <c r="T90" s="37">
        <f t="shared" si="26"/>
        <v>23.800000000000004</v>
      </c>
    </row>
    <row r="91" spans="1:20">
      <c r="A91" s="8" t="s">
        <v>133</v>
      </c>
      <c r="B91" s="201">
        <v>23.8</v>
      </c>
      <c r="C91" s="201">
        <v>23.8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9.9293600000000009</v>
      </c>
      <c r="J91" s="21">
        <f t="shared" si="22"/>
        <v>5.5525400000000005</v>
      </c>
      <c r="K91" s="21">
        <f t="shared" si="23"/>
        <v>7.1614200000000006</v>
      </c>
      <c r="L91" s="21">
        <f t="shared" si="24"/>
        <v>1.1566800000000002</v>
      </c>
      <c r="M91" s="157">
        <f t="shared" si="25"/>
        <v>23.800000000000004</v>
      </c>
      <c r="N91" s="22"/>
      <c r="P91" s="37">
        <f t="shared" si="17"/>
        <v>9.9293600000000009</v>
      </c>
      <c r="Q91" s="37">
        <f t="shared" si="18"/>
        <v>5.5525400000000005</v>
      </c>
      <c r="R91" s="37">
        <f t="shared" si="19"/>
        <v>7.1614200000000006</v>
      </c>
      <c r="S91" s="37">
        <f t="shared" si="20"/>
        <v>1.1566800000000002</v>
      </c>
      <c r="T91" s="37">
        <f t="shared" si="26"/>
        <v>23.800000000000004</v>
      </c>
    </row>
    <row r="92" spans="1:20">
      <c r="A92" s="8" t="s">
        <v>134</v>
      </c>
      <c r="B92" s="201">
        <v>23.8</v>
      </c>
      <c r="C92" s="201">
        <v>23.8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9.9293600000000009</v>
      </c>
      <c r="J92" s="21">
        <f t="shared" si="22"/>
        <v>5.5525400000000005</v>
      </c>
      <c r="K92" s="21">
        <f t="shared" si="23"/>
        <v>7.1614200000000006</v>
      </c>
      <c r="L92" s="21">
        <f t="shared" si="24"/>
        <v>1.1566800000000002</v>
      </c>
      <c r="M92" s="157">
        <f t="shared" si="25"/>
        <v>23.800000000000004</v>
      </c>
      <c r="N92" s="22"/>
      <c r="P92" s="37">
        <f t="shared" si="17"/>
        <v>9.9293600000000009</v>
      </c>
      <c r="Q92" s="37">
        <f t="shared" si="18"/>
        <v>5.5525400000000005</v>
      </c>
      <c r="R92" s="37">
        <f t="shared" si="19"/>
        <v>7.1614200000000006</v>
      </c>
      <c r="S92" s="37">
        <f t="shared" si="20"/>
        <v>1.1566800000000002</v>
      </c>
      <c r="T92" s="37">
        <f t="shared" si="26"/>
        <v>23.800000000000004</v>
      </c>
    </row>
    <row r="93" spans="1:20">
      <c r="A93" s="8" t="s">
        <v>135</v>
      </c>
      <c r="B93" s="201">
        <v>23.8</v>
      </c>
      <c r="C93" s="201">
        <v>23.8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9.9293600000000009</v>
      </c>
      <c r="J93" s="21">
        <f t="shared" si="22"/>
        <v>5.5525400000000005</v>
      </c>
      <c r="K93" s="21">
        <f t="shared" si="23"/>
        <v>7.1614200000000006</v>
      </c>
      <c r="L93" s="21">
        <f t="shared" si="24"/>
        <v>1.1566800000000002</v>
      </c>
      <c r="M93" s="157">
        <f t="shared" si="25"/>
        <v>23.800000000000004</v>
      </c>
      <c r="N93" s="22"/>
      <c r="P93" s="37">
        <f t="shared" si="17"/>
        <v>9.9293600000000009</v>
      </c>
      <c r="Q93" s="37">
        <f t="shared" si="18"/>
        <v>5.5525400000000005</v>
      </c>
      <c r="R93" s="37">
        <f t="shared" si="19"/>
        <v>7.1614200000000006</v>
      </c>
      <c r="S93" s="37">
        <f t="shared" si="20"/>
        <v>1.1566800000000002</v>
      </c>
      <c r="T93" s="37">
        <f t="shared" si="26"/>
        <v>23.800000000000004</v>
      </c>
    </row>
    <row r="94" spans="1:20">
      <c r="A94" s="8" t="s">
        <v>136</v>
      </c>
      <c r="B94" s="201">
        <v>24.8</v>
      </c>
      <c r="C94" s="201">
        <v>24.8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10.34656</v>
      </c>
      <c r="J94" s="21">
        <f t="shared" si="22"/>
        <v>5.7858399999999994</v>
      </c>
      <c r="K94" s="21">
        <f t="shared" si="23"/>
        <v>7.4623200000000001</v>
      </c>
      <c r="L94" s="21">
        <f t="shared" si="24"/>
        <v>1.2052800000000001</v>
      </c>
      <c r="M94" s="157">
        <f t="shared" si="25"/>
        <v>24.800000000000004</v>
      </c>
      <c r="N94" s="22"/>
      <c r="P94" s="37">
        <f t="shared" si="17"/>
        <v>10.34656</v>
      </c>
      <c r="Q94" s="37">
        <f t="shared" si="18"/>
        <v>5.7858399999999994</v>
      </c>
      <c r="R94" s="37">
        <f t="shared" si="19"/>
        <v>7.4623200000000001</v>
      </c>
      <c r="S94" s="37">
        <f t="shared" si="20"/>
        <v>1.2052800000000001</v>
      </c>
      <c r="T94" s="37">
        <f t="shared" si="26"/>
        <v>24.800000000000004</v>
      </c>
    </row>
    <row r="95" spans="1:20">
      <c r="A95" s="8" t="s">
        <v>137</v>
      </c>
      <c r="B95" s="201">
        <v>24.8</v>
      </c>
      <c r="C95" s="201">
        <v>24.8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10.34656</v>
      </c>
      <c r="J95" s="21">
        <f t="shared" si="22"/>
        <v>5.7858399999999994</v>
      </c>
      <c r="K95" s="21">
        <f t="shared" si="23"/>
        <v>7.4623200000000001</v>
      </c>
      <c r="L95" s="21">
        <f t="shared" si="24"/>
        <v>1.2052800000000001</v>
      </c>
      <c r="M95" s="157">
        <f t="shared" si="25"/>
        <v>24.800000000000004</v>
      </c>
      <c r="N95" s="22"/>
      <c r="P95" s="37">
        <f t="shared" si="17"/>
        <v>10.34656</v>
      </c>
      <c r="Q95" s="37">
        <f t="shared" si="18"/>
        <v>5.7858399999999994</v>
      </c>
      <c r="R95" s="37">
        <f t="shared" si="19"/>
        <v>7.4623200000000001</v>
      </c>
      <c r="S95" s="37">
        <f t="shared" si="20"/>
        <v>1.2052800000000001</v>
      </c>
      <c r="T95" s="37">
        <f t="shared" si="26"/>
        <v>24.800000000000004</v>
      </c>
    </row>
    <row r="96" spans="1:20">
      <c r="A96" s="8" t="s">
        <v>138</v>
      </c>
      <c r="B96" s="201">
        <v>24.8</v>
      </c>
      <c r="C96" s="201">
        <v>24.8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10.34656</v>
      </c>
      <c r="J96" s="21">
        <f t="shared" si="22"/>
        <v>5.7858399999999994</v>
      </c>
      <c r="K96" s="21">
        <f t="shared" si="23"/>
        <v>7.4623200000000001</v>
      </c>
      <c r="L96" s="21">
        <f t="shared" si="24"/>
        <v>1.2052800000000001</v>
      </c>
      <c r="M96" s="157">
        <f t="shared" si="25"/>
        <v>24.800000000000004</v>
      </c>
      <c r="N96" s="22"/>
      <c r="P96" s="37">
        <f t="shared" si="17"/>
        <v>10.34656</v>
      </c>
      <c r="Q96" s="37">
        <f t="shared" si="18"/>
        <v>5.7858399999999994</v>
      </c>
      <c r="R96" s="37">
        <f t="shared" si="19"/>
        <v>7.4623200000000001</v>
      </c>
      <c r="S96" s="37">
        <f t="shared" si="20"/>
        <v>1.2052800000000001</v>
      </c>
      <c r="T96" s="37">
        <f t="shared" si="26"/>
        <v>24.800000000000004</v>
      </c>
    </row>
    <row r="97" spans="1:23">
      <c r="A97" s="8" t="s">
        <v>139</v>
      </c>
      <c r="B97" s="201">
        <v>24.8</v>
      </c>
      <c r="C97" s="201">
        <v>24.8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10.34656</v>
      </c>
      <c r="J97" s="21">
        <f t="shared" si="22"/>
        <v>5.7858399999999994</v>
      </c>
      <c r="K97" s="21">
        <f t="shared" si="23"/>
        <v>7.4623200000000001</v>
      </c>
      <c r="L97" s="21">
        <f t="shared" si="24"/>
        <v>1.2052800000000001</v>
      </c>
      <c r="M97" s="157">
        <f t="shared" si="25"/>
        <v>24.800000000000004</v>
      </c>
      <c r="N97" s="22"/>
      <c r="P97" s="37">
        <f t="shared" si="17"/>
        <v>10.34656</v>
      </c>
      <c r="Q97" s="37">
        <f t="shared" si="18"/>
        <v>5.7858399999999994</v>
      </c>
      <c r="R97" s="37">
        <f t="shared" si="19"/>
        <v>7.4623200000000001</v>
      </c>
      <c r="S97" s="37">
        <f t="shared" si="20"/>
        <v>1.2052800000000001</v>
      </c>
      <c r="T97" s="37">
        <f t="shared" si="26"/>
        <v>24.800000000000004</v>
      </c>
    </row>
    <row r="98" spans="1:23" ht="15.75" thickBot="1">
      <c r="A98" s="8" t="s">
        <v>140</v>
      </c>
      <c r="B98" s="201">
        <v>24.8</v>
      </c>
      <c r="C98" s="201">
        <v>24.8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10.34656</v>
      </c>
      <c r="J98" s="21">
        <f t="shared" si="22"/>
        <v>5.7858399999999994</v>
      </c>
      <c r="K98" s="21">
        <f t="shared" si="23"/>
        <v>7.4623200000000001</v>
      </c>
      <c r="L98" s="21">
        <f t="shared" si="24"/>
        <v>1.2052800000000001</v>
      </c>
      <c r="M98" s="157">
        <f t="shared" si="25"/>
        <v>24.800000000000004</v>
      </c>
      <c r="N98" s="22"/>
      <c r="P98" s="37">
        <f t="shared" si="17"/>
        <v>10.34656</v>
      </c>
      <c r="Q98" s="37">
        <f t="shared" si="18"/>
        <v>5.7858399999999994</v>
      </c>
      <c r="R98" s="37">
        <f t="shared" si="19"/>
        <v>7.4623200000000001</v>
      </c>
      <c r="S98" s="37">
        <f t="shared" si="20"/>
        <v>1.2052800000000001</v>
      </c>
      <c r="T98" s="37">
        <f t="shared" si="26"/>
        <v>24.800000000000004</v>
      </c>
    </row>
    <row r="99" spans="1:23" ht="15.75" thickBot="1">
      <c r="A99" s="8" t="s">
        <v>171</v>
      </c>
      <c r="B99" s="20">
        <f t="shared" ref="B99:H99" si="27">SUM(B3:B98)/4000</f>
        <v>0.59910000000000019</v>
      </c>
      <c r="C99" s="20">
        <f t="shared" si="27"/>
        <v>0.5978500000000001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0.24942301999999988</v>
      </c>
      <c r="J99" s="158">
        <f t="shared" ref="J99:L99" si="28">SUM(J3:J98)/4000</f>
        <v>0.13947840500000011</v>
      </c>
      <c r="K99" s="158">
        <f t="shared" si="28"/>
        <v>0.17989306499999999</v>
      </c>
      <c r="L99" s="158">
        <f t="shared" si="28"/>
        <v>2.9055509999999955E-2</v>
      </c>
      <c r="M99" s="159">
        <f>SUM(M3:M98)/4000</f>
        <v>0.5978500000000001</v>
      </c>
      <c r="N99" s="23"/>
      <c r="P99" s="37">
        <f>SUM(P3:P98)/4000</f>
        <v>0.24942301999999988</v>
      </c>
      <c r="Q99" s="37">
        <f t="shared" ref="Q99:S99" si="29">SUM(Q3:Q98)/4000</f>
        <v>0.13947840500000011</v>
      </c>
      <c r="R99" s="37">
        <f t="shared" si="29"/>
        <v>0.17989306499999999</v>
      </c>
      <c r="S99" s="37">
        <f t="shared" si="29"/>
        <v>2.9055509999999955E-2</v>
      </c>
      <c r="T99" s="37">
        <f t="shared" si="26"/>
        <v>0.59784999999999999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3.85</v>
      </c>
      <c r="N3" s="71">
        <v>0</v>
      </c>
      <c r="O3" s="53">
        <v>-220</v>
      </c>
      <c r="P3" s="53">
        <v>-273</v>
      </c>
      <c r="Q3" s="53">
        <v>0</v>
      </c>
      <c r="R3" s="53">
        <v>0</v>
      </c>
      <c r="S3" s="72">
        <v>0</v>
      </c>
      <c r="U3" s="73">
        <v>3.85</v>
      </c>
      <c r="V3" s="74">
        <v>-493</v>
      </c>
      <c r="W3">
        <v>0</v>
      </c>
      <c r="X3">
        <v>-220</v>
      </c>
      <c r="Y3">
        <v>0</v>
      </c>
      <c r="Z3">
        <v>3.85</v>
      </c>
      <c r="AA3">
        <v>-273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1.83</v>
      </c>
      <c r="N4" s="73">
        <v>0</v>
      </c>
      <c r="O4" s="46">
        <v>-240</v>
      </c>
      <c r="P4" s="46">
        <v>-82.45</v>
      </c>
      <c r="Q4" s="46">
        <v>0</v>
      </c>
      <c r="R4" s="46">
        <v>0</v>
      </c>
      <c r="S4" s="74">
        <v>0</v>
      </c>
      <c r="U4" s="73">
        <v>1.83</v>
      </c>
      <c r="V4" s="74">
        <v>-322.45</v>
      </c>
      <c r="W4">
        <v>0</v>
      </c>
      <c r="X4">
        <v>-240</v>
      </c>
      <c r="Y4">
        <v>0</v>
      </c>
      <c r="Z4">
        <v>1.83</v>
      </c>
      <c r="AA4">
        <v>-82.45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1.06</v>
      </c>
      <c r="N5" s="73">
        <v>0</v>
      </c>
      <c r="O5" s="46">
        <v>-255</v>
      </c>
      <c r="P5" s="46">
        <v>-41</v>
      </c>
      <c r="Q5" s="46">
        <v>0</v>
      </c>
      <c r="R5" s="46">
        <v>0</v>
      </c>
      <c r="S5" s="74">
        <v>0</v>
      </c>
      <c r="U5" s="73">
        <v>1.06</v>
      </c>
      <c r="V5" s="74">
        <v>-296</v>
      </c>
      <c r="W5">
        <v>0</v>
      </c>
      <c r="X5">
        <v>-255</v>
      </c>
      <c r="Y5">
        <v>0</v>
      </c>
      <c r="Z5">
        <v>1.06</v>
      </c>
      <c r="AA5">
        <v>-41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-270</v>
      </c>
      <c r="P6" s="46">
        <v>-59</v>
      </c>
      <c r="Q6" s="46">
        <v>0</v>
      </c>
      <c r="R6" s="46">
        <v>0</v>
      </c>
      <c r="S6" s="74">
        <v>0</v>
      </c>
      <c r="U6" s="73">
        <v>0</v>
      </c>
      <c r="V6" s="74">
        <v>-329</v>
      </c>
      <c r="W6">
        <v>0</v>
      </c>
      <c r="X6">
        <v>-270</v>
      </c>
      <c r="Y6">
        <v>0</v>
      </c>
      <c r="Z6">
        <v>0</v>
      </c>
      <c r="AA6">
        <v>-59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-285</v>
      </c>
      <c r="P7" s="46">
        <v>-74</v>
      </c>
      <c r="Q7" s="46">
        <v>0</v>
      </c>
      <c r="R7" s="46">
        <v>0</v>
      </c>
      <c r="S7" s="74">
        <v>0</v>
      </c>
      <c r="U7" s="73">
        <v>0</v>
      </c>
      <c r="V7" s="74">
        <v>-359</v>
      </c>
      <c r="W7">
        <v>0</v>
      </c>
      <c r="X7">
        <v>-285</v>
      </c>
      <c r="Y7">
        <v>0</v>
      </c>
      <c r="Z7">
        <v>0</v>
      </c>
      <c r="AA7">
        <v>-74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-295</v>
      </c>
      <c r="P8" s="46">
        <v>-82</v>
      </c>
      <c r="Q8" s="46">
        <v>0</v>
      </c>
      <c r="R8" s="46">
        <v>0</v>
      </c>
      <c r="S8" s="74">
        <v>0</v>
      </c>
      <c r="U8" s="73">
        <v>0</v>
      </c>
      <c r="V8" s="74">
        <v>-377</v>
      </c>
      <c r="W8">
        <v>0</v>
      </c>
      <c r="X8">
        <v>-295</v>
      </c>
      <c r="Y8">
        <v>0</v>
      </c>
      <c r="Z8">
        <v>0</v>
      </c>
      <c r="AA8">
        <v>-82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-305</v>
      </c>
      <c r="P9" s="46">
        <v>-84</v>
      </c>
      <c r="Q9" s="46">
        <v>0</v>
      </c>
      <c r="R9" s="46">
        <v>0</v>
      </c>
      <c r="S9" s="74">
        <v>0</v>
      </c>
      <c r="U9" s="73">
        <v>0</v>
      </c>
      <c r="V9" s="74">
        <v>-389</v>
      </c>
      <c r="W9">
        <v>0</v>
      </c>
      <c r="X9">
        <v>-305</v>
      </c>
      <c r="Y9">
        <v>0</v>
      </c>
      <c r="Z9">
        <v>0</v>
      </c>
      <c r="AA9">
        <v>-84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-310</v>
      </c>
      <c r="P10" s="46">
        <v>-88</v>
      </c>
      <c r="Q10" s="46">
        <v>0</v>
      </c>
      <c r="R10" s="46">
        <v>0</v>
      </c>
      <c r="S10" s="74">
        <v>0</v>
      </c>
      <c r="U10" s="73">
        <v>0</v>
      </c>
      <c r="V10" s="74">
        <v>-398</v>
      </c>
      <c r="W10">
        <v>0</v>
      </c>
      <c r="X10">
        <v>-310</v>
      </c>
      <c r="Y10">
        <v>0</v>
      </c>
      <c r="Z10">
        <v>0</v>
      </c>
      <c r="AA10">
        <v>-88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-315</v>
      </c>
      <c r="P11" s="46">
        <v>-105</v>
      </c>
      <c r="Q11" s="46">
        <v>0</v>
      </c>
      <c r="R11" s="46">
        <v>0</v>
      </c>
      <c r="S11" s="74">
        <v>0</v>
      </c>
      <c r="U11" s="73">
        <v>0</v>
      </c>
      <c r="V11" s="74">
        <v>-420</v>
      </c>
      <c r="W11">
        <v>0</v>
      </c>
      <c r="X11">
        <v>-315</v>
      </c>
      <c r="Y11">
        <v>0</v>
      </c>
      <c r="Z11">
        <v>0</v>
      </c>
      <c r="AA11">
        <v>-105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-320</v>
      </c>
      <c r="P12" s="46">
        <v>-116</v>
      </c>
      <c r="Q12" s="46">
        <v>0</v>
      </c>
      <c r="R12" s="46">
        <v>0</v>
      </c>
      <c r="S12" s="74">
        <v>0</v>
      </c>
      <c r="U12" s="73">
        <v>0</v>
      </c>
      <c r="V12" s="74">
        <v>-436</v>
      </c>
      <c r="W12">
        <v>0</v>
      </c>
      <c r="X12">
        <v>-320</v>
      </c>
      <c r="Y12">
        <v>0</v>
      </c>
      <c r="Z12">
        <v>0</v>
      </c>
      <c r="AA12">
        <v>-116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-308</v>
      </c>
      <c r="P13" s="46">
        <v>-117</v>
      </c>
      <c r="Q13" s="46">
        <v>0</v>
      </c>
      <c r="R13" s="46">
        <v>0</v>
      </c>
      <c r="S13" s="74">
        <v>0</v>
      </c>
      <c r="U13" s="73">
        <v>0</v>
      </c>
      <c r="V13" s="74">
        <v>-425</v>
      </c>
      <c r="W13">
        <v>0</v>
      </c>
      <c r="X13">
        <v>-308</v>
      </c>
      <c r="Y13">
        <v>0</v>
      </c>
      <c r="Z13">
        <v>0</v>
      </c>
      <c r="AA13">
        <v>-117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-313</v>
      </c>
      <c r="P14" s="46">
        <v>-121</v>
      </c>
      <c r="Q14" s="46">
        <v>0</v>
      </c>
      <c r="R14" s="46">
        <v>0</v>
      </c>
      <c r="S14" s="74">
        <v>0</v>
      </c>
      <c r="U14" s="73">
        <v>0</v>
      </c>
      <c r="V14" s="74">
        <v>-434</v>
      </c>
      <c r="W14">
        <v>0</v>
      </c>
      <c r="X14">
        <v>-313</v>
      </c>
      <c r="Y14">
        <v>0</v>
      </c>
      <c r="Z14">
        <v>0</v>
      </c>
      <c r="AA14">
        <v>-121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-318</v>
      </c>
      <c r="P15" s="46">
        <v>-124</v>
      </c>
      <c r="Q15" s="46">
        <v>0</v>
      </c>
      <c r="R15" s="46">
        <v>0</v>
      </c>
      <c r="S15" s="74">
        <v>0</v>
      </c>
      <c r="U15" s="73">
        <v>0</v>
      </c>
      <c r="V15" s="74">
        <v>-442</v>
      </c>
      <c r="W15">
        <v>0</v>
      </c>
      <c r="X15">
        <v>-318</v>
      </c>
      <c r="Y15">
        <v>0</v>
      </c>
      <c r="Z15">
        <v>0</v>
      </c>
      <c r="AA15">
        <v>-124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-318</v>
      </c>
      <c r="P16" s="46">
        <v>-125</v>
      </c>
      <c r="Q16" s="46">
        <v>0</v>
      </c>
      <c r="R16" s="46">
        <v>0</v>
      </c>
      <c r="S16" s="74">
        <v>0</v>
      </c>
      <c r="U16" s="73">
        <v>0</v>
      </c>
      <c r="V16" s="74">
        <v>-443</v>
      </c>
      <c r="W16">
        <v>0</v>
      </c>
      <c r="X16">
        <v>-318</v>
      </c>
      <c r="Y16">
        <v>0</v>
      </c>
      <c r="Z16">
        <v>0</v>
      </c>
      <c r="AA16">
        <v>-125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-313</v>
      </c>
      <c r="P17" s="46">
        <v>-124</v>
      </c>
      <c r="Q17" s="46">
        <v>0</v>
      </c>
      <c r="R17" s="46">
        <v>0</v>
      </c>
      <c r="S17" s="74">
        <v>0</v>
      </c>
      <c r="U17" s="73">
        <v>0</v>
      </c>
      <c r="V17" s="74">
        <v>-437</v>
      </c>
      <c r="W17">
        <v>0</v>
      </c>
      <c r="X17">
        <v>-313</v>
      </c>
      <c r="Y17">
        <v>0</v>
      </c>
      <c r="Z17">
        <v>0</v>
      </c>
      <c r="AA17">
        <v>-124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-313</v>
      </c>
      <c r="P18" s="46">
        <v>-120</v>
      </c>
      <c r="Q18" s="46">
        <v>0</v>
      </c>
      <c r="R18" s="46">
        <v>0</v>
      </c>
      <c r="S18" s="74">
        <v>0</v>
      </c>
      <c r="U18" s="73">
        <v>0</v>
      </c>
      <c r="V18" s="74">
        <v>-433</v>
      </c>
      <c r="W18">
        <v>0</v>
      </c>
      <c r="X18">
        <v>-313</v>
      </c>
      <c r="Y18">
        <v>0</v>
      </c>
      <c r="Z18">
        <v>0</v>
      </c>
      <c r="AA18">
        <v>-120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-313</v>
      </c>
      <c r="P19" s="46">
        <v>-121</v>
      </c>
      <c r="Q19" s="46">
        <v>0</v>
      </c>
      <c r="R19" s="46">
        <v>0</v>
      </c>
      <c r="S19" s="74">
        <v>0</v>
      </c>
      <c r="U19" s="73">
        <v>0</v>
      </c>
      <c r="V19" s="74">
        <v>-434</v>
      </c>
      <c r="W19">
        <v>0</v>
      </c>
      <c r="X19">
        <v>-313</v>
      </c>
      <c r="Y19">
        <v>0</v>
      </c>
      <c r="Z19">
        <v>0</v>
      </c>
      <c r="AA19">
        <v>-121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0.48</v>
      </c>
      <c r="N20" s="73">
        <v>0</v>
      </c>
      <c r="O20" s="46">
        <v>-320</v>
      </c>
      <c r="P20" s="46">
        <v>-119</v>
      </c>
      <c r="Q20" s="46">
        <v>0</v>
      </c>
      <c r="R20" s="46">
        <v>0</v>
      </c>
      <c r="S20" s="74">
        <v>0</v>
      </c>
      <c r="U20" s="73">
        <v>0.48</v>
      </c>
      <c r="V20" s="74">
        <v>-439</v>
      </c>
      <c r="W20">
        <v>0</v>
      </c>
      <c r="X20">
        <v>-320</v>
      </c>
      <c r="Y20">
        <v>0</v>
      </c>
      <c r="Z20">
        <v>0.48</v>
      </c>
      <c r="AA20">
        <v>-119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1.06</v>
      </c>
      <c r="N21" s="73">
        <v>0</v>
      </c>
      <c r="O21" s="46">
        <v>-315</v>
      </c>
      <c r="P21" s="46">
        <v>-107</v>
      </c>
      <c r="Q21" s="46">
        <v>0</v>
      </c>
      <c r="R21" s="46">
        <v>0</v>
      </c>
      <c r="S21" s="74">
        <v>0</v>
      </c>
      <c r="U21" s="73">
        <v>1.06</v>
      </c>
      <c r="V21" s="74">
        <v>-422</v>
      </c>
      <c r="W21">
        <v>0</v>
      </c>
      <c r="X21">
        <v>-315</v>
      </c>
      <c r="Y21">
        <v>0</v>
      </c>
      <c r="Z21">
        <v>1.06</v>
      </c>
      <c r="AA21">
        <v>-107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1.06</v>
      </c>
      <c r="N22" s="73">
        <v>0</v>
      </c>
      <c r="O22" s="46">
        <v>-300</v>
      </c>
      <c r="P22" s="46">
        <v>-94</v>
      </c>
      <c r="Q22" s="46">
        <v>0</v>
      </c>
      <c r="R22" s="46">
        <v>0</v>
      </c>
      <c r="S22" s="74">
        <v>0</v>
      </c>
      <c r="U22" s="73">
        <v>1.06</v>
      </c>
      <c r="V22" s="74">
        <v>-394</v>
      </c>
      <c r="W22">
        <v>0</v>
      </c>
      <c r="X22">
        <v>-300</v>
      </c>
      <c r="Y22">
        <v>0</v>
      </c>
      <c r="Z22">
        <v>1.06</v>
      </c>
      <c r="AA22">
        <v>-94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2.5</v>
      </c>
      <c r="N23" s="73">
        <v>0</v>
      </c>
      <c r="O23" s="46">
        <v>-280</v>
      </c>
      <c r="P23" s="46">
        <v>-336</v>
      </c>
      <c r="Q23" s="46">
        <v>0</v>
      </c>
      <c r="R23" s="46">
        <v>0</v>
      </c>
      <c r="S23" s="74">
        <v>0</v>
      </c>
      <c r="U23" s="73">
        <v>2.5</v>
      </c>
      <c r="V23" s="74">
        <v>-616</v>
      </c>
      <c r="W23">
        <v>0</v>
      </c>
      <c r="X23">
        <v>-280</v>
      </c>
      <c r="Y23">
        <v>0</v>
      </c>
      <c r="Z23">
        <v>2.5</v>
      </c>
      <c r="AA23">
        <v>-336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4.62</v>
      </c>
      <c r="N24" s="73">
        <v>0</v>
      </c>
      <c r="O24" s="46">
        <v>-291</v>
      </c>
      <c r="P24" s="46">
        <v>-312</v>
      </c>
      <c r="Q24" s="46">
        <v>0</v>
      </c>
      <c r="R24" s="46">
        <v>0</v>
      </c>
      <c r="S24" s="74">
        <v>0</v>
      </c>
      <c r="U24" s="73">
        <v>4.62</v>
      </c>
      <c r="V24" s="74">
        <v>-603</v>
      </c>
      <c r="W24">
        <v>0</v>
      </c>
      <c r="X24">
        <v>-291</v>
      </c>
      <c r="Y24">
        <v>0</v>
      </c>
      <c r="Z24">
        <v>4.62</v>
      </c>
      <c r="AA24">
        <v>-312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5.2</v>
      </c>
      <c r="N25" s="73">
        <v>0</v>
      </c>
      <c r="O25" s="46">
        <v>-266</v>
      </c>
      <c r="P25" s="46">
        <v>-284</v>
      </c>
      <c r="Q25" s="46">
        <v>0</v>
      </c>
      <c r="R25" s="46">
        <v>0</v>
      </c>
      <c r="S25" s="74">
        <v>0</v>
      </c>
      <c r="U25" s="73">
        <v>5.2</v>
      </c>
      <c r="V25" s="74">
        <v>-550</v>
      </c>
      <c r="W25">
        <v>0</v>
      </c>
      <c r="X25">
        <v>-266</v>
      </c>
      <c r="Y25">
        <v>0</v>
      </c>
      <c r="Z25">
        <v>5.2</v>
      </c>
      <c r="AA25">
        <v>-284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3.37</v>
      </c>
      <c r="N26" s="73">
        <v>0</v>
      </c>
      <c r="O26" s="46">
        <v>-236</v>
      </c>
      <c r="P26" s="46">
        <v>-240</v>
      </c>
      <c r="Q26" s="46">
        <v>0</v>
      </c>
      <c r="R26" s="46">
        <v>0</v>
      </c>
      <c r="S26" s="74">
        <v>0</v>
      </c>
      <c r="U26" s="73">
        <v>3.37</v>
      </c>
      <c r="V26" s="74">
        <v>-476</v>
      </c>
      <c r="W26">
        <v>0</v>
      </c>
      <c r="X26">
        <v>-236</v>
      </c>
      <c r="Y26">
        <v>0</v>
      </c>
      <c r="Z26">
        <v>3.37</v>
      </c>
      <c r="AA26">
        <v>-240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3.66</v>
      </c>
      <c r="N27" s="73">
        <v>0</v>
      </c>
      <c r="O27" s="46">
        <v>-165</v>
      </c>
      <c r="P27" s="46">
        <v>-192</v>
      </c>
      <c r="Q27" s="46">
        <v>0</v>
      </c>
      <c r="R27" s="46">
        <v>0</v>
      </c>
      <c r="S27" s="74">
        <v>0</v>
      </c>
      <c r="U27" s="73">
        <v>3.66</v>
      </c>
      <c r="V27" s="74">
        <v>-357</v>
      </c>
      <c r="W27">
        <v>0</v>
      </c>
      <c r="X27">
        <v>-165</v>
      </c>
      <c r="Y27">
        <v>0</v>
      </c>
      <c r="Z27">
        <v>3.66</v>
      </c>
      <c r="AA27">
        <v>-192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6.64</v>
      </c>
      <c r="N28" s="73">
        <v>0</v>
      </c>
      <c r="O28" s="46">
        <v>-119</v>
      </c>
      <c r="P28" s="46">
        <v>-125</v>
      </c>
      <c r="Q28" s="46">
        <v>0</v>
      </c>
      <c r="R28" s="46">
        <v>0</v>
      </c>
      <c r="S28" s="74">
        <v>0</v>
      </c>
      <c r="U28" s="73">
        <v>6.64</v>
      </c>
      <c r="V28" s="74">
        <v>-244</v>
      </c>
      <c r="W28">
        <v>0</v>
      </c>
      <c r="X28">
        <v>-119</v>
      </c>
      <c r="Y28">
        <v>0</v>
      </c>
      <c r="Z28">
        <v>6.64</v>
      </c>
      <c r="AA28">
        <v>-125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6.83</v>
      </c>
      <c r="N29" s="73">
        <v>0</v>
      </c>
      <c r="O29" s="46">
        <v>-59</v>
      </c>
      <c r="P29" s="46">
        <v>-292</v>
      </c>
      <c r="Q29" s="46">
        <v>0</v>
      </c>
      <c r="R29" s="46">
        <v>0</v>
      </c>
      <c r="S29" s="74">
        <v>0</v>
      </c>
      <c r="U29" s="73">
        <v>6.83</v>
      </c>
      <c r="V29" s="74">
        <v>-351</v>
      </c>
      <c r="W29">
        <v>0</v>
      </c>
      <c r="X29">
        <v>-59</v>
      </c>
      <c r="Y29">
        <v>0</v>
      </c>
      <c r="Z29">
        <v>6.83</v>
      </c>
      <c r="AA29">
        <v>-292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2.7</v>
      </c>
      <c r="L30" s="46">
        <v>0</v>
      </c>
      <c r="M30" s="74">
        <v>4.5199999999999996</v>
      </c>
      <c r="N30" s="73">
        <v>0</v>
      </c>
      <c r="O30" s="46">
        <v>-49</v>
      </c>
      <c r="P30" s="46">
        <v>-269</v>
      </c>
      <c r="Q30" s="46">
        <v>0</v>
      </c>
      <c r="R30" s="46">
        <v>0</v>
      </c>
      <c r="S30" s="74">
        <v>0</v>
      </c>
      <c r="U30" s="73">
        <v>7.22</v>
      </c>
      <c r="V30" s="74">
        <v>-318</v>
      </c>
      <c r="W30">
        <v>0</v>
      </c>
      <c r="X30">
        <v>-49</v>
      </c>
      <c r="Y30">
        <v>2.7</v>
      </c>
      <c r="Z30">
        <v>4.5199999999999996</v>
      </c>
      <c r="AA30">
        <v>-269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3.37</v>
      </c>
      <c r="L31" s="46">
        <v>0</v>
      </c>
      <c r="M31" s="74">
        <v>3.85</v>
      </c>
      <c r="N31" s="73">
        <v>0</v>
      </c>
      <c r="O31" s="46">
        <v>0</v>
      </c>
      <c r="P31" s="46">
        <v>-71.099999999999994</v>
      </c>
      <c r="Q31" s="46">
        <v>0</v>
      </c>
      <c r="R31" s="46">
        <v>0</v>
      </c>
      <c r="S31" s="74">
        <v>0</v>
      </c>
      <c r="U31" s="73">
        <v>7.22</v>
      </c>
      <c r="V31" s="74">
        <v>-71.099999999999994</v>
      </c>
      <c r="W31">
        <v>0</v>
      </c>
      <c r="X31">
        <v>0</v>
      </c>
      <c r="Y31">
        <v>3.37</v>
      </c>
      <c r="Z31">
        <v>3.85</v>
      </c>
      <c r="AA31">
        <v>-71.099999999999994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8.86</v>
      </c>
      <c r="L32" s="46">
        <v>0</v>
      </c>
      <c r="M32" s="74">
        <v>2.5</v>
      </c>
      <c r="N32" s="73">
        <v>0</v>
      </c>
      <c r="O32" s="46">
        <v>0</v>
      </c>
      <c r="P32" s="46">
        <v>-80</v>
      </c>
      <c r="Q32" s="46">
        <v>0</v>
      </c>
      <c r="R32" s="46">
        <v>0</v>
      </c>
      <c r="S32" s="74">
        <v>0</v>
      </c>
      <c r="U32" s="73">
        <v>11.36</v>
      </c>
      <c r="V32" s="74">
        <v>-80</v>
      </c>
      <c r="W32">
        <v>0</v>
      </c>
      <c r="X32">
        <v>0</v>
      </c>
      <c r="Y32">
        <v>8.86</v>
      </c>
      <c r="Z32">
        <v>2.5</v>
      </c>
      <c r="AA32">
        <v>-80</v>
      </c>
    </row>
    <row r="33" spans="7:27">
      <c r="G33" t="s">
        <v>75</v>
      </c>
      <c r="H33" s="73">
        <v>23.11</v>
      </c>
      <c r="I33" s="46">
        <v>0</v>
      </c>
      <c r="J33" s="46">
        <v>0</v>
      </c>
      <c r="K33" s="46">
        <v>9.5299999999999994</v>
      </c>
      <c r="L33" s="46">
        <v>0</v>
      </c>
      <c r="M33" s="74">
        <v>2.98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35.619999999999997</v>
      </c>
      <c r="V33" s="74">
        <v>0</v>
      </c>
      <c r="W33">
        <v>23.11</v>
      </c>
      <c r="X33">
        <v>0</v>
      </c>
      <c r="Y33">
        <v>9.5299999999999994</v>
      </c>
      <c r="Z33">
        <v>2.98</v>
      </c>
      <c r="AA33">
        <v>0</v>
      </c>
    </row>
    <row r="34" spans="7:27">
      <c r="G34" t="s">
        <v>76</v>
      </c>
      <c r="H34" s="73">
        <v>71.22</v>
      </c>
      <c r="I34" s="46">
        <v>0</v>
      </c>
      <c r="J34" s="46">
        <v>0</v>
      </c>
      <c r="K34" s="46">
        <v>0.1</v>
      </c>
      <c r="L34" s="46">
        <v>0</v>
      </c>
      <c r="M34" s="74">
        <v>2.7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74.02</v>
      </c>
      <c r="V34" s="74">
        <v>0</v>
      </c>
      <c r="W34">
        <v>71.22</v>
      </c>
      <c r="X34">
        <v>0</v>
      </c>
      <c r="Y34">
        <v>0.1</v>
      </c>
      <c r="Z34">
        <v>2.7</v>
      </c>
      <c r="AA34">
        <v>0</v>
      </c>
    </row>
    <row r="35" spans="7:27">
      <c r="G35" t="s">
        <v>77</v>
      </c>
      <c r="H35" s="73">
        <v>32.729999999999997</v>
      </c>
      <c r="I35" s="46">
        <v>0</v>
      </c>
      <c r="J35" s="46">
        <v>0</v>
      </c>
      <c r="K35" s="46">
        <v>14.54</v>
      </c>
      <c r="L35" s="46">
        <v>0</v>
      </c>
      <c r="M35" s="74">
        <v>2.98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50.25</v>
      </c>
      <c r="V35" s="74">
        <v>0</v>
      </c>
      <c r="W35">
        <v>32.729999999999997</v>
      </c>
      <c r="X35">
        <v>0</v>
      </c>
      <c r="Y35">
        <v>14.54</v>
      </c>
      <c r="Z35">
        <v>2.98</v>
      </c>
      <c r="AA35">
        <v>0</v>
      </c>
    </row>
    <row r="36" spans="7:27">
      <c r="G36" t="s">
        <v>78</v>
      </c>
      <c r="H36" s="73">
        <v>158.83000000000001</v>
      </c>
      <c r="I36" s="46">
        <v>0</v>
      </c>
      <c r="J36" s="46">
        <v>0</v>
      </c>
      <c r="K36" s="46">
        <v>9.82</v>
      </c>
      <c r="L36" s="46">
        <v>0</v>
      </c>
      <c r="M36" s="74">
        <v>2.89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171.54</v>
      </c>
      <c r="V36" s="74">
        <v>0</v>
      </c>
      <c r="W36">
        <v>158.83000000000001</v>
      </c>
      <c r="X36">
        <v>0</v>
      </c>
      <c r="Y36">
        <v>9.82</v>
      </c>
      <c r="Z36">
        <v>2.89</v>
      </c>
      <c r="AA36">
        <v>0</v>
      </c>
    </row>
    <row r="37" spans="7:27">
      <c r="G37" t="s">
        <v>79</v>
      </c>
      <c r="H37" s="73">
        <v>126.1</v>
      </c>
      <c r="I37" s="46">
        <v>0</v>
      </c>
      <c r="J37" s="46">
        <v>0</v>
      </c>
      <c r="K37" s="46">
        <v>0</v>
      </c>
      <c r="L37" s="46">
        <v>0</v>
      </c>
      <c r="M37" s="74">
        <v>2.6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128.69999999999999</v>
      </c>
      <c r="V37" s="74">
        <v>0</v>
      </c>
      <c r="W37">
        <v>126.1</v>
      </c>
      <c r="X37">
        <v>0</v>
      </c>
      <c r="Y37">
        <v>0</v>
      </c>
      <c r="Z37">
        <v>2.6</v>
      </c>
      <c r="AA37">
        <v>0</v>
      </c>
    </row>
    <row r="38" spans="7:27">
      <c r="G38" t="s">
        <v>80</v>
      </c>
      <c r="H38" s="73">
        <v>60.65</v>
      </c>
      <c r="I38" s="46">
        <v>0</v>
      </c>
      <c r="J38" s="46">
        <v>0</v>
      </c>
      <c r="K38" s="46">
        <v>0</v>
      </c>
      <c r="L38" s="46">
        <v>0</v>
      </c>
      <c r="M38" s="74">
        <v>4.33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64.98</v>
      </c>
      <c r="V38" s="74">
        <v>0</v>
      </c>
      <c r="W38">
        <v>60.65</v>
      </c>
      <c r="X38">
        <v>0</v>
      </c>
      <c r="Y38">
        <v>0</v>
      </c>
      <c r="Z38">
        <v>4.33</v>
      </c>
      <c r="AA38">
        <v>0</v>
      </c>
    </row>
    <row r="39" spans="7:27">
      <c r="G39" t="s">
        <v>81</v>
      </c>
      <c r="H39" s="73">
        <v>35.619999999999997</v>
      </c>
      <c r="I39" s="46">
        <v>0</v>
      </c>
      <c r="J39" s="46">
        <v>0</v>
      </c>
      <c r="K39" s="46">
        <v>0</v>
      </c>
      <c r="L39" s="46">
        <v>0</v>
      </c>
      <c r="M39" s="74">
        <v>5.39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41.01</v>
      </c>
      <c r="V39" s="74">
        <v>0</v>
      </c>
      <c r="W39">
        <v>35.619999999999997</v>
      </c>
      <c r="X39">
        <v>0</v>
      </c>
      <c r="Y39">
        <v>0</v>
      </c>
      <c r="Z39">
        <v>5.39</v>
      </c>
      <c r="AA39">
        <v>0</v>
      </c>
    </row>
    <row r="40" spans="7:27">
      <c r="G40" t="s">
        <v>82</v>
      </c>
      <c r="H40" s="73">
        <v>51.98</v>
      </c>
      <c r="I40" s="46">
        <v>0</v>
      </c>
      <c r="J40" s="46">
        <v>0</v>
      </c>
      <c r="K40" s="46">
        <v>0</v>
      </c>
      <c r="L40" s="46">
        <v>0</v>
      </c>
      <c r="M40" s="74">
        <v>2.6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54.58</v>
      </c>
      <c r="V40" s="74">
        <v>0</v>
      </c>
      <c r="W40">
        <v>51.98</v>
      </c>
      <c r="X40">
        <v>0</v>
      </c>
      <c r="Y40">
        <v>0</v>
      </c>
      <c r="Z40">
        <v>2.6</v>
      </c>
      <c r="AA40">
        <v>0</v>
      </c>
    </row>
    <row r="41" spans="7:27">
      <c r="G41" t="s">
        <v>83</v>
      </c>
      <c r="H41" s="73">
        <v>23.1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23.1</v>
      </c>
      <c r="V41" s="74">
        <v>0</v>
      </c>
      <c r="W41">
        <v>23.1</v>
      </c>
      <c r="X41">
        <v>0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7.7</v>
      </c>
      <c r="I42" s="46">
        <v>0</v>
      </c>
      <c r="J42" s="46">
        <v>0</v>
      </c>
      <c r="K42" s="46">
        <v>0</v>
      </c>
      <c r="L42" s="46">
        <v>0</v>
      </c>
      <c r="M42" s="74">
        <v>3.27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10.97</v>
      </c>
      <c r="V42" s="74">
        <v>0</v>
      </c>
      <c r="W42">
        <v>7.7</v>
      </c>
      <c r="X42">
        <v>0</v>
      </c>
      <c r="Y42">
        <v>0</v>
      </c>
      <c r="Z42">
        <v>3.27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95.3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95.3</v>
      </c>
      <c r="V46" s="74">
        <v>0</v>
      </c>
      <c r="W46">
        <v>95.3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15.4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15.4</v>
      </c>
      <c r="V49" s="74">
        <v>0</v>
      </c>
      <c r="W49">
        <v>15.4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</v>
      </c>
      <c r="W50">
        <v>0</v>
      </c>
      <c r="X50">
        <v>-1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-16</v>
      </c>
      <c r="P51" s="46">
        <v>-5</v>
      </c>
      <c r="Q51" s="46">
        <v>0</v>
      </c>
      <c r="R51" s="46">
        <v>0</v>
      </c>
      <c r="S51" s="74">
        <v>0</v>
      </c>
      <c r="U51" s="73">
        <v>0</v>
      </c>
      <c r="V51" s="74">
        <v>-21</v>
      </c>
      <c r="W51">
        <v>0</v>
      </c>
      <c r="X51">
        <v>-16</v>
      </c>
      <c r="Y51">
        <v>0</v>
      </c>
      <c r="Z51">
        <v>0</v>
      </c>
      <c r="AA51">
        <v>-5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-31</v>
      </c>
      <c r="P52" s="46">
        <v>-30</v>
      </c>
      <c r="Q52" s="46">
        <v>0</v>
      </c>
      <c r="R52" s="46">
        <v>0</v>
      </c>
      <c r="S52" s="74">
        <v>0</v>
      </c>
      <c r="U52" s="73">
        <v>0</v>
      </c>
      <c r="V52" s="74">
        <v>-61</v>
      </c>
      <c r="W52">
        <v>0</v>
      </c>
      <c r="X52">
        <v>-31</v>
      </c>
      <c r="Y52">
        <v>0</v>
      </c>
      <c r="Z52">
        <v>0</v>
      </c>
      <c r="AA52">
        <v>-30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-41</v>
      </c>
      <c r="P53" s="46">
        <v>-23.6</v>
      </c>
      <c r="Q53" s="46">
        <v>0</v>
      </c>
      <c r="R53" s="46">
        <v>0</v>
      </c>
      <c r="S53" s="74">
        <v>0</v>
      </c>
      <c r="U53" s="73">
        <v>0</v>
      </c>
      <c r="V53" s="74">
        <v>-64.599999999999994</v>
      </c>
      <c r="W53">
        <v>0</v>
      </c>
      <c r="X53">
        <v>-41</v>
      </c>
      <c r="Y53">
        <v>0</v>
      </c>
      <c r="Z53">
        <v>0</v>
      </c>
      <c r="AA53">
        <v>-23.6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-61</v>
      </c>
      <c r="P54" s="46">
        <v>-70</v>
      </c>
      <c r="Q54" s="46">
        <v>0</v>
      </c>
      <c r="R54" s="46">
        <v>0</v>
      </c>
      <c r="S54" s="74">
        <v>0</v>
      </c>
      <c r="U54" s="73">
        <v>0</v>
      </c>
      <c r="V54" s="74">
        <v>-131</v>
      </c>
      <c r="W54">
        <v>0</v>
      </c>
      <c r="X54">
        <v>-61</v>
      </c>
      <c r="Y54">
        <v>0</v>
      </c>
      <c r="Z54">
        <v>0</v>
      </c>
      <c r="AA54">
        <v>-70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-10</v>
      </c>
      <c r="P55" s="46">
        <v>-14</v>
      </c>
      <c r="Q55" s="46">
        <v>0</v>
      </c>
      <c r="R55" s="46">
        <v>0</v>
      </c>
      <c r="S55" s="74">
        <v>0</v>
      </c>
      <c r="U55" s="73">
        <v>0</v>
      </c>
      <c r="V55" s="74">
        <v>-24</v>
      </c>
      <c r="W55">
        <v>0</v>
      </c>
      <c r="X55">
        <v>-10</v>
      </c>
      <c r="Y55">
        <v>0</v>
      </c>
      <c r="Z55">
        <v>0</v>
      </c>
      <c r="AA55">
        <v>-14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-45</v>
      </c>
      <c r="P56" s="46">
        <v>-44</v>
      </c>
      <c r="Q56" s="46">
        <v>0</v>
      </c>
      <c r="R56" s="46">
        <v>0</v>
      </c>
      <c r="S56" s="74">
        <v>0</v>
      </c>
      <c r="U56" s="73">
        <v>0</v>
      </c>
      <c r="V56" s="74">
        <v>-89</v>
      </c>
      <c r="W56">
        <v>0</v>
      </c>
      <c r="X56">
        <v>-45</v>
      </c>
      <c r="Y56">
        <v>0</v>
      </c>
      <c r="Z56">
        <v>0</v>
      </c>
      <c r="AA56">
        <v>-44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-65</v>
      </c>
      <c r="P57" s="46">
        <v>-39</v>
      </c>
      <c r="Q57" s="46">
        <v>0</v>
      </c>
      <c r="R57" s="46">
        <v>0</v>
      </c>
      <c r="S57" s="74">
        <v>0</v>
      </c>
      <c r="U57" s="73">
        <v>0</v>
      </c>
      <c r="V57" s="74">
        <v>-104</v>
      </c>
      <c r="W57">
        <v>0</v>
      </c>
      <c r="X57">
        <v>-65</v>
      </c>
      <c r="Y57">
        <v>0</v>
      </c>
      <c r="Z57">
        <v>0</v>
      </c>
      <c r="AA57">
        <v>-39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-75</v>
      </c>
      <c r="P58" s="46">
        <v>-14</v>
      </c>
      <c r="Q58" s="46">
        <v>0</v>
      </c>
      <c r="R58" s="46">
        <v>0</v>
      </c>
      <c r="S58" s="74">
        <v>0</v>
      </c>
      <c r="U58" s="73">
        <v>0</v>
      </c>
      <c r="V58" s="74">
        <v>-89</v>
      </c>
      <c r="W58">
        <v>0</v>
      </c>
      <c r="X58">
        <v>-75</v>
      </c>
      <c r="Y58">
        <v>0</v>
      </c>
      <c r="Z58">
        <v>0</v>
      </c>
      <c r="AA58">
        <v>-14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-75</v>
      </c>
      <c r="P59" s="46">
        <v>-15</v>
      </c>
      <c r="Q59" s="46">
        <v>0</v>
      </c>
      <c r="R59" s="46">
        <v>0</v>
      </c>
      <c r="S59" s="74">
        <v>0</v>
      </c>
      <c r="U59" s="73">
        <v>0</v>
      </c>
      <c r="V59" s="74">
        <v>-90</v>
      </c>
      <c r="W59">
        <v>0</v>
      </c>
      <c r="X59">
        <v>-75</v>
      </c>
      <c r="Y59">
        <v>0</v>
      </c>
      <c r="Z59">
        <v>0</v>
      </c>
      <c r="AA59">
        <v>-15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-75</v>
      </c>
      <c r="P60" s="46">
        <v>-9</v>
      </c>
      <c r="Q60" s="46">
        <v>0</v>
      </c>
      <c r="R60" s="46">
        <v>0</v>
      </c>
      <c r="S60" s="74">
        <v>0</v>
      </c>
      <c r="U60" s="73">
        <v>0</v>
      </c>
      <c r="V60" s="74">
        <v>-84</v>
      </c>
      <c r="W60">
        <v>0</v>
      </c>
      <c r="X60">
        <v>-75</v>
      </c>
      <c r="Y60">
        <v>0</v>
      </c>
      <c r="Z60">
        <v>0</v>
      </c>
      <c r="AA60">
        <v>-9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-80</v>
      </c>
      <c r="P61" s="46">
        <v>-25</v>
      </c>
      <c r="Q61" s="46">
        <v>0</v>
      </c>
      <c r="R61" s="46">
        <v>0</v>
      </c>
      <c r="S61" s="74">
        <v>0</v>
      </c>
      <c r="U61" s="73">
        <v>0</v>
      </c>
      <c r="V61" s="74">
        <v>-105</v>
      </c>
      <c r="W61">
        <v>0</v>
      </c>
      <c r="X61">
        <v>-80</v>
      </c>
      <c r="Y61">
        <v>0</v>
      </c>
      <c r="Z61">
        <v>0</v>
      </c>
      <c r="AA61">
        <v>-25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-85</v>
      </c>
      <c r="P62" s="46">
        <v>-25</v>
      </c>
      <c r="Q62" s="46">
        <v>0</v>
      </c>
      <c r="R62" s="46">
        <v>0</v>
      </c>
      <c r="S62" s="74">
        <v>0</v>
      </c>
      <c r="U62" s="73">
        <v>0</v>
      </c>
      <c r="V62" s="74">
        <v>-110</v>
      </c>
      <c r="W62">
        <v>0</v>
      </c>
      <c r="X62">
        <v>-85</v>
      </c>
      <c r="Y62">
        <v>0</v>
      </c>
      <c r="Z62">
        <v>0</v>
      </c>
      <c r="AA62">
        <v>-25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-75</v>
      </c>
      <c r="P63" s="46">
        <v>-2</v>
      </c>
      <c r="Q63" s="46">
        <v>0</v>
      </c>
      <c r="R63" s="46">
        <v>0</v>
      </c>
      <c r="S63" s="74">
        <v>0</v>
      </c>
      <c r="U63" s="73">
        <v>0</v>
      </c>
      <c r="V63" s="74">
        <v>-77</v>
      </c>
      <c r="W63">
        <v>0</v>
      </c>
      <c r="X63">
        <v>-75</v>
      </c>
      <c r="Y63">
        <v>0</v>
      </c>
      <c r="Z63">
        <v>0</v>
      </c>
      <c r="AA63">
        <v>-2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-70</v>
      </c>
      <c r="P64" s="46">
        <v>-12</v>
      </c>
      <c r="Q64" s="46">
        <v>0</v>
      </c>
      <c r="R64" s="46">
        <v>0</v>
      </c>
      <c r="S64" s="74">
        <v>0</v>
      </c>
      <c r="U64" s="73">
        <v>0</v>
      </c>
      <c r="V64" s="74">
        <v>-82</v>
      </c>
      <c r="W64">
        <v>0</v>
      </c>
      <c r="X64">
        <v>-70</v>
      </c>
      <c r="Y64">
        <v>0</v>
      </c>
      <c r="Z64">
        <v>0</v>
      </c>
      <c r="AA64">
        <v>-12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-91</v>
      </c>
      <c r="P65" s="46">
        <v>-197</v>
      </c>
      <c r="Q65" s="46">
        <v>0</v>
      </c>
      <c r="R65" s="46">
        <v>0</v>
      </c>
      <c r="S65" s="74">
        <v>0</v>
      </c>
      <c r="U65" s="73">
        <v>0</v>
      </c>
      <c r="V65" s="74">
        <v>-288</v>
      </c>
      <c r="W65">
        <v>0</v>
      </c>
      <c r="X65">
        <v>-91</v>
      </c>
      <c r="Y65">
        <v>0</v>
      </c>
      <c r="Z65">
        <v>0</v>
      </c>
      <c r="AA65">
        <v>-197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-76</v>
      </c>
      <c r="P66" s="46">
        <v>-117</v>
      </c>
      <c r="Q66" s="46">
        <v>0</v>
      </c>
      <c r="R66" s="46">
        <v>0</v>
      </c>
      <c r="S66" s="74">
        <v>0</v>
      </c>
      <c r="U66" s="73">
        <v>0</v>
      </c>
      <c r="V66" s="74">
        <v>-193</v>
      </c>
      <c r="W66">
        <v>0</v>
      </c>
      <c r="X66">
        <v>-76</v>
      </c>
      <c r="Y66">
        <v>0</v>
      </c>
      <c r="Z66">
        <v>0</v>
      </c>
      <c r="AA66">
        <v>-117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-111</v>
      </c>
      <c r="P67" s="46">
        <v>-177</v>
      </c>
      <c r="Q67" s="46">
        <v>0</v>
      </c>
      <c r="R67" s="46">
        <v>0</v>
      </c>
      <c r="S67" s="74">
        <v>0</v>
      </c>
      <c r="U67" s="73">
        <v>0</v>
      </c>
      <c r="V67" s="74">
        <v>-288</v>
      </c>
      <c r="W67">
        <v>0</v>
      </c>
      <c r="X67">
        <v>-111</v>
      </c>
      <c r="Y67">
        <v>0</v>
      </c>
      <c r="Z67">
        <v>0</v>
      </c>
      <c r="AA67">
        <v>-177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-96</v>
      </c>
      <c r="P68" s="46">
        <v>-162</v>
      </c>
      <c r="Q68" s="46">
        <v>0</v>
      </c>
      <c r="R68" s="46">
        <v>0</v>
      </c>
      <c r="S68" s="74">
        <v>0</v>
      </c>
      <c r="U68" s="73">
        <v>0</v>
      </c>
      <c r="V68" s="74">
        <v>-258</v>
      </c>
      <c r="W68">
        <v>0</v>
      </c>
      <c r="X68">
        <v>-96</v>
      </c>
      <c r="Y68">
        <v>0</v>
      </c>
      <c r="Z68">
        <v>0</v>
      </c>
      <c r="AA68">
        <v>-162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-81</v>
      </c>
      <c r="P69" s="46">
        <v>-149</v>
      </c>
      <c r="Q69" s="46">
        <v>0</v>
      </c>
      <c r="R69" s="46">
        <v>0</v>
      </c>
      <c r="S69" s="74">
        <v>0</v>
      </c>
      <c r="U69" s="73">
        <v>0</v>
      </c>
      <c r="V69" s="74">
        <v>-230</v>
      </c>
      <c r="W69">
        <v>0</v>
      </c>
      <c r="X69">
        <v>-81</v>
      </c>
      <c r="Y69">
        <v>0</v>
      </c>
      <c r="Z69">
        <v>0</v>
      </c>
      <c r="AA69">
        <v>-149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-74</v>
      </c>
      <c r="P70" s="46">
        <v>-315.61</v>
      </c>
      <c r="Q70" s="46">
        <v>0</v>
      </c>
      <c r="R70" s="46">
        <v>0</v>
      </c>
      <c r="S70" s="74">
        <v>0</v>
      </c>
      <c r="U70" s="73">
        <v>0</v>
      </c>
      <c r="V70" s="74">
        <v>-389.61</v>
      </c>
      <c r="W70">
        <v>0</v>
      </c>
      <c r="X70">
        <v>-74</v>
      </c>
      <c r="Y70">
        <v>0</v>
      </c>
      <c r="Z70">
        <v>0</v>
      </c>
      <c r="AA70">
        <v>-315.61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4.43</v>
      </c>
      <c r="N71" s="73">
        <v>0</v>
      </c>
      <c r="O71" s="46">
        <v>-39</v>
      </c>
      <c r="P71" s="46">
        <v>-214.52</v>
      </c>
      <c r="Q71" s="46">
        <v>0</v>
      </c>
      <c r="R71" s="46">
        <v>0</v>
      </c>
      <c r="S71" s="74">
        <v>0</v>
      </c>
      <c r="U71" s="73">
        <v>4.43</v>
      </c>
      <c r="V71" s="74">
        <v>-253.52</v>
      </c>
      <c r="W71">
        <v>0</v>
      </c>
      <c r="X71">
        <v>-39</v>
      </c>
      <c r="Y71">
        <v>0</v>
      </c>
      <c r="Z71">
        <v>4.43</v>
      </c>
      <c r="AA71">
        <v>-214.52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7.32</v>
      </c>
      <c r="N72" s="73">
        <v>0</v>
      </c>
      <c r="O72" s="46">
        <v>0</v>
      </c>
      <c r="P72" s="46">
        <v>-228.15</v>
      </c>
      <c r="Q72" s="46">
        <v>0</v>
      </c>
      <c r="R72" s="46">
        <v>0</v>
      </c>
      <c r="S72" s="74">
        <v>0</v>
      </c>
      <c r="U72" s="73">
        <v>7.32</v>
      </c>
      <c r="V72" s="74">
        <v>-228.15</v>
      </c>
      <c r="W72">
        <v>0</v>
      </c>
      <c r="X72">
        <v>0</v>
      </c>
      <c r="Y72">
        <v>0</v>
      </c>
      <c r="Z72">
        <v>7.32</v>
      </c>
      <c r="AA72">
        <v>-228.15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1.54</v>
      </c>
      <c r="L73" s="46">
        <v>0</v>
      </c>
      <c r="M73" s="74">
        <v>7.89</v>
      </c>
      <c r="N73" s="73">
        <v>0</v>
      </c>
      <c r="O73" s="46">
        <v>0</v>
      </c>
      <c r="P73" s="46">
        <v>-71</v>
      </c>
      <c r="Q73" s="46">
        <v>0</v>
      </c>
      <c r="R73" s="46">
        <v>0</v>
      </c>
      <c r="S73" s="74">
        <v>0</v>
      </c>
      <c r="U73" s="73">
        <v>9.43</v>
      </c>
      <c r="V73" s="74">
        <v>-71</v>
      </c>
      <c r="W73">
        <v>0</v>
      </c>
      <c r="X73">
        <v>0</v>
      </c>
      <c r="Y73">
        <v>1.54</v>
      </c>
      <c r="Z73">
        <v>7.89</v>
      </c>
      <c r="AA73">
        <v>-71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6.26</v>
      </c>
      <c r="L74" s="46">
        <v>0</v>
      </c>
      <c r="M74" s="74">
        <v>9.91</v>
      </c>
      <c r="N74" s="73">
        <v>0</v>
      </c>
      <c r="O74" s="46">
        <v>-5</v>
      </c>
      <c r="P74" s="46">
        <v>-243</v>
      </c>
      <c r="Q74" s="46">
        <v>0</v>
      </c>
      <c r="R74" s="46">
        <v>0</v>
      </c>
      <c r="S74" s="74">
        <v>0</v>
      </c>
      <c r="U74" s="73">
        <v>16.170000000000002</v>
      </c>
      <c r="V74" s="74">
        <v>-248</v>
      </c>
      <c r="W74">
        <v>0</v>
      </c>
      <c r="X74">
        <v>-5</v>
      </c>
      <c r="Y74">
        <v>6.26</v>
      </c>
      <c r="Z74">
        <v>9.91</v>
      </c>
      <c r="AA74">
        <v>-243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-60</v>
      </c>
      <c r="Q75" s="46">
        <v>0</v>
      </c>
      <c r="R75" s="46">
        <v>0</v>
      </c>
      <c r="S75" s="74">
        <v>0</v>
      </c>
      <c r="U75" s="73">
        <v>0</v>
      </c>
      <c r="V75" s="74">
        <v>-60</v>
      </c>
      <c r="W75">
        <v>0</v>
      </c>
      <c r="X75">
        <v>0</v>
      </c>
      <c r="Y75">
        <v>0</v>
      </c>
      <c r="Z75">
        <v>0</v>
      </c>
      <c r="AA75">
        <v>-60</v>
      </c>
    </row>
    <row r="76" spans="7:27">
      <c r="G76" t="s">
        <v>118</v>
      </c>
      <c r="H76" s="73">
        <v>1.93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1.93</v>
      </c>
      <c r="V76" s="74">
        <v>0</v>
      </c>
      <c r="W76">
        <v>1.93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5.78</v>
      </c>
      <c r="I77" s="46">
        <v>0</v>
      </c>
      <c r="J77" s="46">
        <v>0</v>
      </c>
      <c r="K77" s="46">
        <v>2.21</v>
      </c>
      <c r="L77" s="46">
        <v>0</v>
      </c>
      <c r="M77" s="74">
        <v>7.99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15.98</v>
      </c>
      <c r="V77" s="74">
        <v>0</v>
      </c>
      <c r="W77">
        <v>5.78</v>
      </c>
      <c r="X77">
        <v>0</v>
      </c>
      <c r="Y77">
        <v>2.21</v>
      </c>
      <c r="Z77">
        <v>7.99</v>
      </c>
      <c r="AA77">
        <v>0</v>
      </c>
    </row>
    <row r="78" spans="7:27">
      <c r="G78" t="s">
        <v>120</v>
      </c>
      <c r="H78" s="73">
        <v>0.96</v>
      </c>
      <c r="I78" s="46">
        <v>0</v>
      </c>
      <c r="J78" s="46">
        <v>0</v>
      </c>
      <c r="K78" s="46">
        <v>5.58</v>
      </c>
      <c r="L78" s="46">
        <v>0</v>
      </c>
      <c r="M78" s="74">
        <v>5.69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12.23</v>
      </c>
      <c r="V78" s="74">
        <v>0</v>
      </c>
      <c r="W78">
        <v>0.96</v>
      </c>
      <c r="X78">
        <v>0</v>
      </c>
      <c r="Y78">
        <v>5.58</v>
      </c>
      <c r="Z78">
        <v>5.69</v>
      </c>
      <c r="AA78">
        <v>0</v>
      </c>
    </row>
    <row r="79" spans="7:27">
      <c r="G79" t="s">
        <v>121</v>
      </c>
      <c r="H79" s="73">
        <v>183.85</v>
      </c>
      <c r="I79" s="46">
        <v>0</v>
      </c>
      <c r="J79" s="46">
        <v>0</v>
      </c>
      <c r="K79" s="46">
        <v>3.95</v>
      </c>
      <c r="L79" s="46">
        <v>0</v>
      </c>
      <c r="M79" s="74">
        <v>4.24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192.04</v>
      </c>
      <c r="V79" s="74">
        <v>0</v>
      </c>
      <c r="W79">
        <v>183.85</v>
      </c>
      <c r="X79">
        <v>0</v>
      </c>
      <c r="Y79">
        <v>3.95</v>
      </c>
      <c r="Z79">
        <v>4.24</v>
      </c>
      <c r="AA79">
        <v>0</v>
      </c>
    </row>
    <row r="80" spans="7:27">
      <c r="G80" t="s">
        <v>122</v>
      </c>
      <c r="H80" s="73">
        <v>198.29</v>
      </c>
      <c r="I80" s="46">
        <v>0</v>
      </c>
      <c r="J80" s="46">
        <v>0</v>
      </c>
      <c r="K80" s="46">
        <v>0</v>
      </c>
      <c r="L80" s="46">
        <v>0</v>
      </c>
      <c r="M80" s="74">
        <v>5.01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203.3</v>
      </c>
      <c r="V80" s="74">
        <v>0</v>
      </c>
      <c r="W80">
        <v>198.29</v>
      </c>
      <c r="X80">
        <v>0</v>
      </c>
      <c r="Y80">
        <v>0</v>
      </c>
      <c r="Z80">
        <v>5.01</v>
      </c>
      <c r="AA80">
        <v>0</v>
      </c>
    </row>
    <row r="81" spans="7:27">
      <c r="G81" t="s">
        <v>123</v>
      </c>
      <c r="H81" s="73">
        <v>131.59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131.59</v>
      </c>
      <c r="V81" s="74">
        <v>0</v>
      </c>
      <c r="W81">
        <v>131.59</v>
      </c>
      <c r="X81">
        <v>0</v>
      </c>
      <c r="Y81">
        <v>0</v>
      </c>
      <c r="Z81">
        <v>0</v>
      </c>
      <c r="AA81">
        <v>0</v>
      </c>
    </row>
    <row r="82" spans="7:27">
      <c r="G82" t="s">
        <v>124</v>
      </c>
      <c r="H82" s="73">
        <v>38.119999999999997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38.119999999999997</v>
      </c>
      <c r="V82" s="74">
        <v>0</v>
      </c>
      <c r="W82">
        <v>38.119999999999997</v>
      </c>
      <c r="X82">
        <v>0</v>
      </c>
      <c r="Y82">
        <v>0</v>
      </c>
      <c r="Z82">
        <v>0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-15</v>
      </c>
      <c r="Q83" s="46">
        <v>0</v>
      </c>
      <c r="R83" s="46">
        <v>0</v>
      </c>
      <c r="S83" s="74">
        <v>0</v>
      </c>
      <c r="U83" s="73">
        <v>0</v>
      </c>
      <c r="V83" s="74">
        <v>-15</v>
      </c>
      <c r="W83">
        <v>0</v>
      </c>
      <c r="X83">
        <v>0</v>
      </c>
      <c r="Y83">
        <v>0</v>
      </c>
      <c r="Z83">
        <v>0</v>
      </c>
      <c r="AA83">
        <v>-15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0</v>
      </c>
      <c r="W84">
        <v>0</v>
      </c>
      <c r="X84">
        <v>0</v>
      </c>
      <c r="Y84">
        <v>0</v>
      </c>
      <c r="Z84">
        <v>0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-96</v>
      </c>
      <c r="Q85" s="46">
        <v>0</v>
      </c>
      <c r="R85" s="46">
        <v>0</v>
      </c>
      <c r="S85" s="74">
        <v>0</v>
      </c>
      <c r="U85" s="73">
        <v>0</v>
      </c>
      <c r="V85" s="74">
        <v>-96</v>
      </c>
      <c r="W85">
        <v>0</v>
      </c>
      <c r="X85">
        <v>0</v>
      </c>
      <c r="Y85">
        <v>0</v>
      </c>
      <c r="Z85">
        <v>0</v>
      </c>
      <c r="AA85">
        <v>-96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0</v>
      </c>
      <c r="W86">
        <v>0</v>
      </c>
      <c r="X86">
        <v>0</v>
      </c>
      <c r="Y86">
        <v>0</v>
      </c>
      <c r="Z86">
        <v>0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-19</v>
      </c>
      <c r="P87" s="46">
        <v>-12</v>
      </c>
      <c r="Q87" s="46">
        <v>0</v>
      </c>
      <c r="R87" s="46">
        <v>0</v>
      </c>
      <c r="S87" s="74">
        <v>0</v>
      </c>
      <c r="U87" s="73">
        <v>0</v>
      </c>
      <c r="V87" s="74">
        <v>-31</v>
      </c>
      <c r="W87">
        <v>0</v>
      </c>
      <c r="X87">
        <v>-19</v>
      </c>
      <c r="Y87">
        <v>0</v>
      </c>
      <c r="Z87">
        <v>0</v>
      </c>
      <c r="AA87">
        <v>-12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10.11</v>
      </c>
      <c r="N88" s="73">
        <v>0</v>
      </c>
      <c r="O88" s="46">
        <v>-45</v>
      </c>
      <c r="P88" s="46">
        <v>-28</v>
      </c>
      <c r="Q88" s="46">
        <v>0</v>
      </c>
      <c r="R88" s="46">
        <v>0</v>
      </c>
      <c r="S88" s="74">
        <v>0</v>
      </c>
      <c r="U88" s="73">
        <v>10.11</v>
      </c>
      <c r="V88" s="74">
        <v>-73</v>
      </c>
      <c r="W88">
        <v>0</v>
      </c>
      <c r="X88">
        <v>-45</v>
      </c>
      <c r="Y88">
        <v>0</v>
      </c>
      <c r="Z88">
        <v>10.11</v>
      </c>
      <c r="AA88">
        <v>-28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6.45</v>
      </c>
      <c r="N89" s="73">
        <v>0</v>
      </c>
      <c r="O89" s="46">
        <v>-65</v>
      </c>
      <c r="P89" s="46">
        <v>-39</v>
      </c>
      <c r="Q89" s="46">
        <v>0</v>
      </c>
      <c r="R89" s="46">
        <v>0</v>
      </c>
      <c r="S89" s="74">
        <v>0</v>
      </c>
      <c r="U89" s="73">
        <v>6.45</v>
      </c>
      <c r="V89" s="74">
        <v>-104</v>
      </c>
      <c r="W89">
        <v>0</v>
      </c>
      <c r="X89">
        <v>-65</v>
      </c>
      <c r="Y89">
        <v>0</v>
      </c>
      <c r="Z89">
        <v>6.45</v>
      </c>
      <c r="AA89">
        <v>-39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4.8099999999999996</v>
      </c>
      <c r="N90" s="73">
        <v>0</v>
      </c>
      <c r="O90" s="46">
        <v>-56</v>
      </c>
      <c r="P90" s="46">
        <v>-29</v>
      </c>
      <c r="Q90" s="46">
        <v>0</v>
      </c>
      <c r="R90" s="46">
        <v>0</v>
      </c>
      <c r="S90" s="74">
        <v>0</v>
      </c>
      <c r="U90" s="73">
        <v>4.8099999999999996</v>
      </c>
      <c r="V90" s="74">
        <v>-85</v>
      </c>
      <c r="W90">
        <v>0</v>
      </c>
      <c r="X90">
        <v>-56</v>
      </c>
      <c r="Y90">
        <v>0</v>
      </c>
      <c r="Z90">
        <v>4.8099999999999996</v>
      </c>
      <c r="AA90">
        <v>-29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5.2</v>
      </c>
      <c r="N91" s="73">
        <v>0</v>
      </c>
      <c r="O91" s="46">
        <v>-61</v>
      </c>
      <c r="P91" s="46">
        <v>-14</v>
      </c>
      <c r="Q91" s="46">
        <v>0</v>
      </c>
      <c r="R91" s="46">
        <v>0</v>
      </c>
      <c r="S91" s="74">
        <v>0</v>
      </c>
      <c r="U91" s="73">
        <v>5.2</v>
      </c>
      <c r="V91" s="74">
        <v>-75</v>
      </c>
      <c r="W91">
        <v>0</v>
      </c>
      <c r="X91">
        <v>-61</v>
      </c>
      <c r="Y91">
        <v>0</v>
      </c>
      <c r="Z91">
        <v>5.2</v>
      </c>
      <c r="AA91">
        <v>-14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5.2</v>
      </c>
      <c r="N92" s="73">
        <v>0</v>
      </c>
      <c r="O92" s="46">
        <v>-96</v>
      </c>
      <c r="P92" s="46">
        <v>-58</v>
      </c>
      <c r="Q92" s="46">
        <v>0</v>
      </c>
      <c r="R92" s="46">
        <v>0</v>
      </c>
      <c r="S92" s="74">
        <v>0</v>
      </c>
      <c r="U92" s="73">
        <v>5.2</v>
      </c>
      <c r="V92" s="74">
        <v>-154</v>
      </c>
      <c r="W92">
        <v>0</v>
      </c>
      <c r="X92">
        <v>-96</v>
      </c>
      <c r="Y92">
        <v>0</v>
      </c>
      <c r="Z92">
        <v>5.2</v>
      </c>
      <c r="AA92">
        <v>-58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5.0999999999999996</v>
      </c>
      <c r="N93" s="73">
        <v>0</v>
      </c>
      <c r="O93" s="46">
        <v>-81</v>
      </c>
      <c r="P93" s="46">
        <v>-93</v>
      </c>
      <c r="Q93" s="46">
        <v>0</v>
      </c>
      <c r="R93" s="46">
        <v>0</v>
      </c>
      <c r="S93" s="74">
        <v>0</v>
      </c>
      <c r="U93" s="73">
        <v>5.0999999999999996</v>
      </c>
      <c r="V93" s="74">
        <v>-174</v>
      </c>
      <c r="W93">
        <v>0</v>
      </c>
      <c r="X93">
        <v>-81</v>
      </c>
      <c r="Y93">
        <v>0</v>
      </c>
      <c r="Z93">
        <v>5.0999999999999996</v>
      </c>
      <c r="AA93">
        <v>-93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3.66</v>
      </c>
      <c r="N94" s="73">
        <v>0</v>
      </c>
      <c r="O94" s="46">
        <v>-121</v>
      </c>
      <c r="P94" s="46">
        <v>-213</v>
      </c>
      <c r="Q94" s="46">
        <v>0</v>
      </c>
      <c r="R94" s="46">
        <v>0</v>
      </c>
      <c r="S94" s="74">
        <v>0</v>
      </c>
      <c r="U94" s="73">
        <v>3.66</v>
      </c>
      <c r="V94" s="74">
        <v>-334</v>
      </c>
      <c r="W94">
        <v>0</v>
      </c>
      <c r="X94">
        <v>-121</v>
      </c>
      <c r="Y94">
        <v>0</v>
      </c>
      <c r="Z94">
        <v>3.66</v>
      </c>
      <c r="AA94">
        <v>-213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3.37</v>
      </c>
      <c r="N95" s="73">
        <v>0</v>
      </c>
      <c r="O95" s="46">
        <v>-156</v>
      </c>
      <c r="P95" s="46">
        <v>-265</v>
      </c>
      <c r="Q95" s="46">
        <v>0</v>
      </c>
      <c r="R95" s="46">
        <v>0</v>
      </c>
      <c r="S95" s="74">
        <v>0</v>
      </c>
      <c r="U95" s="73">
        <v>3.37</v>
      </c>
      <c r="V95" s="74">
        <v>-421</v>
      </c>
      <c r="W95">
        <v>0</v>
      </c>
      <c r="X95">
        <v>-156</v>
      </c>
      <c r="Y95">
        <v>0</v>
      </c>
      <c r="Z95">
        <v>3.37</v>
      </c>
      <c r="AA95">
        <v>-265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2.02</v>
      </c>
      <c r="N96" s="73">
        <v>0</v>
      </c>
      <c r="O96" s="46">
        <v>-176</v>
      </c>
      <c r="P96" s="46">
        <v>-286</v>
      </c>
      <c r="Q96" s="46">
        <v>0</v>
      </c>
      <c r="R96" s="46">
        <v>0</v>
      </c>
      <c r="S96" s="74">
        <v>0</v>
      </c>
      <c r="U96" s="73">
        <v>2.02</v>
      </c>
      <c r="V96" s="74">
        <v>-462</v>
      </c>
      <c r="W96">
        <v>0</v>
      </c>
      <c r="X96">
        <v>-176</v>
      </c>
      <c r="Y96">
        <v>0</v>
      </c>
      <c r="Z96">
        <v>2.02</v>
      </c>
      <c r="AA96">
        <v>-286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3.56</v>
      </c>
      <c r="N97" s="73">
        <v>0</v>
      </c>
      <c r="O97" s="46">
        <v>-196</v>
      </c>
      <c r="P97" s="46">
        <v>-303</v>
      </c>
      <c r="Q97" s="46">
        <v>0</v>
      </c>
      <c r="R97" s="46">
        <v>0</v>
      </c>
      <c r="S97" s="74">
        <v>0</v>
      </c>
      <c r="U97" s="73">
        <v>3.56</v>
      </c>
      <c r="V97" s="74">
        <v>-499</v>
      </c>
      <c r="W97">
        <v>0</v>
      </c>
      <c r="X97">
        <v>-196</v>
      </c>
      <c r="Y97">
        <v>0</v>
      </c>
      <c r="Z97">
        <v>3.56</v>
      </c>
      <c r="AA97">
        <v>-303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1.83</v>
      </c>
      <c r="N98" s="73">
        <v>0</v>
      </c>
      <c r="O98" s="46">
        <v>-216</v>
      </c>
      <c r="P98" s="46">
        <v>-320</v>
      </c>
      <c r="Q98" s="46">
        <v>0</v>
      </c>
      <c r="R98" s="46">
        <v>0</v>
      </c>
      <c r="S98" s="74">
        <v>0</v>
      </c>
      <c r="U98" s="73">
        <v>1.83</v>
      </c>
      <c r="V98" s="74">
        <v>-536</v>
      </c>
      <c r="W98">
        <v>0</v>
      </c>
      <c r="X98">
        <v>-216</v>
      </c>
      <c r="Y98">
        <v>0</v>
      </c>
      <c r="Z98">
        <v>1.83</v>
      </c>
      <c r="AA98">
        <v>-320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0.31556499999999993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1.7115000000000002E-2</v>
      </c>
      <c r="L99" s="69">
        <f t="shared" si="1"/>
        <v>0</v>
      </c>
      <c r="M99" s="69">
        <f t="shared" si="1"/>
        <v>4.6639999999999987E-2</v>
      </c>
      <c r="N99" s="68">
        <f t="shared" si="1"/>
        <v>0</v>
      </c>
      <c r="O99" s="69">
        <f t="shared" si="1"/>
        <v>-2.51925</v>
      </c>
      <c r="P99" s="69">
        <f t="shared" si="1"/>
        <v>-2.1026075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0.37931999999999982</v>
      </c>
      <c r="V99" s="70">
        <f t="shared" si="1"/>
        <v>-4.6218575</v>
      </c>
      <c r="W99">
        <f t="shared" si="1"/>
        <v>0.31556499999999993</v>
      </c>
      <c r="X99">
        <f t="shared" si="1"/>
        <v>-2.51925</v>
      </c>
      <c r="Y99">
        <f t="shared" si="1"/>
        <v>1.7115000000000002E-2</v>
      </c>
      <c r="Z99">
        <f t="shared" si="1"/>
        <v>4.6639999999999987E-2</v>
      </c>
      <c r="AA99">
        <f t="shared" si="1"/>
        <v>-2.1026075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146</v>
      </c>
      <c r="X1" t="s">
        <v>535</v>
      </c>
      <c r="Y1" t="s">
        <v>145</v>
      </c>
      <c r="Z1" t="s">
        <v>145</v>
      </c>
      <c r="AA1" t="s">
        <v>145</v>
      </c>
      <c r="AB1" t="s">
        <v>542</v>
      </c>
      <c r="AC1" t="s">
        <v>544</v>
      </c>
      <c r="AD1" t="s">
        <v>145</v>
      </c>
      <c r="AE1" t="s">
        <v>548</v>
      </c>
      <c r="AF1" t="s">
        <v>548</v>
      </c>
      <c r="AG1" t="s">
        <v>551</v>
      </c>
      <c r="AH1" t="s">
        <v>553</v>
      </c>
      <c r="AI1" t="s">
        <v>555</v>
      </c>
      <c r="AJ1" t="s">
        <v>557</v>
      </c>
      <c r="AK1" t="s">
        <v>559</v>
      </c>
      <c r="AL1" t="s">
        <v>561</v>
      </c>
      <c r="AM1" t="s">
        <v>563</v>
      </c>
      <c r="AN1" t="s">
        <v>565</v>
      </c>
      <c r="AO1" t="s">
        <v>145</v>
      </c>
      <c r="AP1" t="s">
        <v>145</v>
      </c>
      <c r="AQ1" t="s">
        <v>146</v>
      </c>
      <c r="AR1" t="s">
        <v>571</v>
      </c>
      <c r="AS1" t="s">
        <v>146</v>
      </c>
      <c r="AT1" t="s">
        <v>574</v>
      </c>
      <c r="AU1" t="s">
        <v>145</v>
      </c>
      <c r="AV1" t="s">
        <v>146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45339</v>
      </c>
      <c r="W2" s="28" t="s">
        <v>533</v>
      </c>
      <c r="X2" t="s">
        <v>369</v>
      </c>
      <c r="Y2" t="s">
        <v>537</v>
      </c>
      <c r="Z2" t="s">
        <v>537</v>
      </c>
      <c r="AA2" t="s">
        <v>540</v>
      </c>
      <c r="AB2" t="s">
        <v>358</v>
      </c>
      <c r="AC2" t="s">
        <v>369</v>
      </c>
      <c r="AD2" t="s">
        <v>546</v>
      </c>
      <c r="AE2" t="s">
        <v>148</v>
      </c>
      <c r="AF2" t="s">
        <v>148</v>
      </c>
      <c r="AG2" t="s">
        <v>146</v>
      </c>
      <c r="AH2" t="s">
        <v>148</v>
      </c>
      <c r="AI2" t="s">
        <v>148</v>
      </c>
      <c r="AJ2" t="s">
        <v>148</v>
      </c>
      <c r="AK2" t="s">
        <v>148</v>
      </c>
      <c r="AL2" t="s">
        <v>148</v>
      </c>
      <c r="AM2" t="s">
        <v>148</v>
      </c>
      <c r="AN2" t="s">
        <v>148</v>
      </c>
      <c r="AO2" t="s">
        <v>546</v>
      </c>
      <c r="AP2" t="s">
        <v>546</v>
      </c>
      <c r="AQ2" t="s">
        <v>569</v>
      </c>
      <c r="AR2" t="s">
        <v>149</v>
      </c>
      <c r="AS2" t="s">
        <v>546</v>
      </c>
      <c r="AT2" t="s">
        <v>148</v>
      </c>
      <c r="AU2" t="s">
        <v>546</v>
      </c>
      <c r="AV2" t="s">
        <v>577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1.74</v>
      </c>
      <c r="K3" s="53">
        <v>62.09</v>
      </c>
      <c r="L3" s="53">
        <v>7.7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20</v>
      </c>
      <c r="X3">
        <v>0</v>
      </c>
      <c r="Y3">
        <v>0</v>
      </c>
      <c r="Z3">
        <v>0</v>
      </c>
      <c r="AA3">
        <v>25</v>
      </c>
      <c r="AB3">
        <v>0.39</v>
      </c>
      <c r="AC3">
        <v>7.7</v>
      </c>
      <c r="AD3">
        <v>0</v>
      </c>
      <c r="AE3">
        <v>0</v>
      </c>
      <c r="AF3">
        <v>0</v>
      </c>
      <c r="AG3">
        <v>0</v>
      </c>
      <c r="AH3">
        <v>0</v>
      </c>
      <c r="AI3">
        <v>6.74</v>
      </c>
      <c r="AJ3">
        <v>6.74</v>
      </c>
      <c r="AK3">
        <v>5.78</v>
      </c>
      <c r="AL3">
        <v>11.55</v>
      </c>
      <c r="AM3">
        <v>8.18</v>
      </c>
      <c r="AN3">
        <v>4.8099999999999996</v>
      </c>
      <c r="AO3">
        <v>39.619999999999997</v>
      </c>
      <c r="AP3">
        <v>132.97999999999999</v>
      </c>
      <c r="AQ3">
        <v>0</v>
      </c>
      <c r="AR3">
        <v>1.74</v>
      </c>
      <c r="AS3">
        <v>16.940000000000001</v>
      </c>
      <c r="AT3">
        <v>18.29</v>
      </c>
      <c r="AU3">
        <v>0</v>
      </c>
      <c r="AV3">
        <v>100</v>
      </c>
    </row>
    <row r="4" spans="1:48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1.74</v>
      </c>
      <c r="K4" s="46">
        <v>62.09</v>
      </c>
      <c r="L4" s="46">
        <v>7.7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20</v>
      </c>
      <c r="X4">
        <v>0</v>
      </c>
      <c r="Y4">
        <v>0</v>
      </c>
      <c r="Z4">
        <v>0</v>
      </c>
      <c r="AA4">
        <v>25</v>
      </c>
      <c r="AB4">
        <v>0.39</v>
      </c>
      <c r="AC4">
        <v>7.7</v>
      </c>
      <c r="AD4">
        <v>0</v>
      </c>
      <c r="AE4">
        <v>0</v>
      </c>
      <c r="AF4">
        <v>0</v>
      </c>
      <c r="AG4">
        <v>0</v>
      </c>
      <c r="AH4">
        <v>0</v>
      </c>
      <c r="AI4">
        <v>6.74</v>
      </c>
      <c r="AJ4">
        <v>6.74</v>
      </c>
      <c r="AK4">
        <v>5.78</v>
      </c>
      <c r="AL4">
        <v>11.55</v>
      </c>
      <c r="AM4">
        <v>8.18</v>
      </c>
      <c r="AN4">
        <v>4.8099999999999996</v>
      </c>
      <c r="AO4">
        <v>39.619999999999997</v>
      </c>
      <c r="AP4">
        <v>132.97999999999999</v>
      </c>
      <c r="AQ4">
        <v>0</v>
      </c>
      <c r="AR4">
        <v>1.74</v>
      </c>
      <c r="AS4">
        <v>16.940000000000001</v>
      </c>
      <c r="AT4">
        <v>18.29</v>
      </c>
      <c r="AU4">
        <v>0</v>
      </c>
      <c r="AV4">
        <v>100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1.74</v>
      </c>
      <c r="K5" s="46">
        <v>62.09</v>
      </c>
      <c r="L5" s="46">
        <v>7.7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20</v>
      </c>
      <c r="X5">
        <v>0</v>
      </c>
      <c r="Y5">
        <v>0</v>
      </c>
      <c r="Z5">
        <v>0</v>
      </c>
      <c r="AA5">
        <v>25</v>
      </c>
      <c r="AB5">
        <v>0.39</v>
      </c>
      <c r="AC5">
        <v>7.7</v>
      </c>
      <c r="AD5">
        <v>0</v>
      </c>
      <c r="AE5">
        <v>0</v>
      </c>
      <c r="AF5">
        <v>0</v>
      </c>
      <c r="AG5">
        <v>0</v>
      </c>
      <c r="AH5">
        <v>0</v>
      </c>
      <c r="AI5">
        <v>6.74</v>
      </c>
      <c r="AJ5">
        <v>6.74</v>
      </c>
      <c r="AK5">
        <v>5.78</v>
      </c>
      <c r="AL5">
        <v>11.55</v>
      </c>
      <c r="AM5">
        <v>8.18</v>
      </c>
      <c r="AN5">
        <v>4.8099999999999996</v>
      </c>
      <c r="AO5">
        <v>39.619999999999997</v>
      </c>
      <c r="AP5">
        <v>132.97999999999999</v>
      </c>
      <c r="AQ5">
        <v>0</v>
      </c>
      <c r="AR5">
        <v>1.74</v>
      </c>
      <c r="AS5">
        <v>16.940000000000001</v>
      </c>
      <c r="AT5">
        <v>18.29</v>
      </c>
      <c r="AU5">
        <v>0</v>
      </c>
      <c r="AV5">
        <v>100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1.74</v>
      </c>
      <c r="K6" s="46">
        <v>62.09</v>
      </c>
      <c r="L6" s="46">
        <v>7.7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20</v>
      </c>
      <c r="X6">
        <v>0</v>
      </c>
      <c r="Y6">
        <v>0</v>
      </c>
      <c r="Z6">
        <v>0</v>
      </c>
      <c r="AA6">
        <v>25</v>
      </c>
      <c r="AB6">
        <v>0.39</v>
      </c>
      <c r="AC6">
        <v>7.7</v>
      </c>
      <c r="AD6">
        <v>0</v>
      </c>
      <c r="AE6">
        <v>0</v>
      </c>
      <c r="AF6">
        <v>0</v>
      </c>
      <c r="AG6">
        <v>0</v>
      </c>
      <c r="AH6">
        <v>0</v>
      </c>
      <c r="AI6">
        <v>6.74</v>
      </c>
      <c r="AJ6">
        <v>6.74</v>
      </c>
      <c r="AK6">
        <v>5.78</v>
      </c>
      <c r="AL6">
        <v>11.55</v>
      </c>
      <c r="AM6">
        <v>8.18</v>
      </c>
      <c r="AN6">
        <v>4.8099999999999996</v>
      </c>
      <c r="AO6">
        <v>39.619999999999997</v>
      </c>
      <c r="AP6">
        <v>132.97999999999999</v>
      </c>
      <c r="AQ6">
        <v>0</v>
      </c>
      <c r="AR6">
        <v>1.74</v>
      </c>
      <c r="AS6">
        <v>16.940000000000001</v>
      </c>
      <c r="AT6">
        <v>18.29</v>
      </c>
      <c r="AU6">
        <v>0</v>
      </c>
      <c r="AV6">
        <v>100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1.74</v>
      </c>
      <c r="K7" s="46">
        <v>62.09</v>
      </c>
      <c r="L7" s="46">
        <v>7.7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20</v>
      </c>
      <c r="X7">
        <v>0</v>
      </c>
      <c r="Y7">
        <v>0</v>
      </c>
      <c r="Z7">
        <v>0</v>
      </c>
      <c r="AA7">
        <v>25</v>
      </c>
      <c r="AB7">
        <v>0.39</v>
      </c>
      <c r="AC7">
        <v>7.7</v>
      </c>
      <c r="AD7">
        <v>0</v>
      </c>
      <c r="AE7">
        <v>0</v>
      </c>
      <c r="AF7">
        <v>0</v>
      </c>
      <c r="AG7">
        <v>0</v>
      </c>
      <c r="AH7">
        <v>0</v>
      </c>
      <c r="AI7">
        <v>6.74</v>
      </c>
      <c r="AJ7">
        <v>6.74</v>
      </c>
      <c r="AK7">
        <v>5.78</v>
      </c>
      <c r="AL7">
        <v>11.55</v>
      </c>
      <c r="AM7">
        <v>8.18</v>
      </c>
      <c r="AN7">
        <v>4.8099999999999996</v>
      </c>
      <c r="AO7">
        <v>39.619999999999997</v>
      </c>
      <c r="AP7">
        <v>132.97999999999999</v>
      </c>
      <c r="AQ7">
        <v>0</v>
      </c>
      <c r="AR7">
        <v>1.74</v>
      </c>
      <c r="AS7">
        <v>16.940000000000001</v>
      </c>
      <c r="AT7">
        <v>18.29</v>
      </c>
      <c r="AU7">
        <v>0</v>
      </c>
      <c r="AV7">
        <v>100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1.74</v>
      </c>
      <c r="K8" s="46">
        <v>62.09</v>
      </c>
      <c r="L8" s="46">
        <v>7.7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20</v>
      </c>
      <c r="X8">
        <v>0</v>
      </c>
      <c r="Y8">
        <v>0</v>
      </c>
      <c r="Z8">
        <v>0</v>
      </c>
      <c r="AA8">
        <v>25</v>
      </c>
      <c r="AB8">
        <v>0.39</v>
      </c>
      <c r="AC8">
        <v>7.7</v>
      </c>
      <c r="AD8">
        <v>0</v>
      </c>
      <c r="AE8">
        <v>0</v>
      </c>
      <c r="AF8">
        <v>0</v>
      </c>
      <c r="AG8">
        <v>0</v>
      </c>
      <c r="AH8">
        <v>0</v>
      </c>
      <c r="AI8">
        <v>6.74</v>
      </c>
      <c r="AJ8">
        <v>6.74</v>
      </c>
      <c r="AK8">
        <v>5.78</v>
      </c>
      <c r="AL8">
        <v>11.55</v>
      </c>
      <c r="AM8">
        <v>8.18</v>
      </c>
      <c r="AN8">
        <v>4.8099999999999996</v>
      </c>
      <c r="AO8">
        <v>39.619999999999997</v>
      </c>
      <c r="AP8">
        <v>132.97999999999999</v>
      </c>
      <c r="AQ8">
        <v>0</v>
      </c>
      <c r="AR8">
        <v>1.74</v>
      </c>
      <c r="AS8">
        <v>16.940000000000001</v>
      </c>
      <c r="AT8">
        <v>18.29</v>
      </c>
      <c r="AU8">
        <v>0</v>
      </c>
      <c r="AV8">
        <v>100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1.74</v>
      </c>
      <c r="K9" s="46">
        <v>62.09</v>
      </c>
      <c r="L9" s="46">
        <v>7.7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20</v>
      </c>
      <c r="X9">
        <v>0</v>
      </c>
      <c r="Y9">
        <v>0</v>
      </c>
      <c r="Z9">
        <v>0</v>
      </c>
      <c r="AA9">
        <v>25</v>
      </c>
      <c r="AB9">
        <v>0.39</v>
      </c>
      <c r="AC9">
        <v>7.7</v>
      </c>
      <c r="AD9">
        <v>0</v>
      </c>
      <c r="AE9">
        <v>0</v>
      </c>
      <c r="AF9">
        <v>0</v>
      </c>
      <c r="AG9">
        <v>0</v>
      </c>
      <c r="AH9">
        <v>0</v>
      </c>
      <c r="AI9">
        <v>6.74</v>
      </c>
      <c r="AJ9">
        <v>6.74</v>
      </c>
      <c r="AK9">
        <v>5.78</v>
      </c>
      <c r="AL9">
        <v>11.55</v>
      </c>
      <c r="AM9">
        <v>8.18</v>
      </c>
      <c r="AN9">
        <v>4.8099999999999996</v>
      </c>
      <c r="AO9">
        <v>39.619999999999997</v>
      </c>
      <c r="AP9">
        <v>132.97999999999999</v>
      </c>
      <c r="AQ9">
        <v>0</v>
      </c>
      <c r="AR9">
        <v>1.74</v>
      </c>
      <c r="AS9">
        <v>16.940000000000001</v>
      </c>
      <c r="AT9">
        <v>18.29</v>
      </c>
      <c r="AU9">
        <v>0</v>
      </c>
      <c r="AV9">
        <v>100</v>
      </c>
    </row>
    <row r="10" spans="1:48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1.74</v>
      </c>
      <c r="K10" s="46">
        <v>62.09</v>
      </c>
      <c r="L10" s="46">
        <v>7.7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20</v>
      </c>
      <c r="X10">
        <v>0</v>
      </c>
      <c r="Y10">
        <v>0</v>
      </c>
      <c r="Z10">
        <v>0</v>
      </c>
      <c r="AA10">
        <v>25</v>
      </c>
      <c r="AB10">
        <v>0.39</v>
      </c>
      <c r="AC10">
        <v>7.7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6.74</v>
      </c>
      <c r="AJ10">
        <v>6.74</v>
      </c>
      <c r="AK10">
        <v>5.78</v>
      </c>
      <c r="AL10">
        <v>11.55</v>
      </c>
      <c r="AM10">
        <v>8.18</v>
      </c>
      <c r="AN10">
        <v>4.8099999999999996</v>
      </c>
      <c r="AO10">
        <v>39.619999999999997</v>
      </c>
      <c r="AP10">
        <v>132.97999999999999</v>
      </c>
      <c r="AQ10">
        <v>0</v>
      </c>
      <c r="AR10">
        <v>1.74</v>
      </c>
      <c r="AS10">
        <v>16.940000000000001</v>
      </c>
      <c r="AT10">
        <v>18.29</v>
      </c>
      <c r="AU10">
        <v>0</v>
      </c>
      <c r="AV10">
        <v>100</v>
      </c>
    </row>
    <row r="11" spans="1:48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1.74</v>
      </c>
      <c r="K11" s="46">
        <v>62.09</v>
      </c>
      <c r="L11" s="46">
        <v>7.7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20</v>
      </c>
      <c r="X11">
        <v>0</v>
      </c>
      <c r="Y11">
        <v>0</v>
      </c>
      <c r="Z11">
        <v>0</v>
      </c>
      <c r="AA11">
        <v>25</v>
      </c>
      <c r="AB11">
        <v>0.39</v>
      </c>
      <c r="AC11">
        <v>7.7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6.74</v>
      </c>
      <c r="AJ11">
        <v>6.74</v>
      </c>
      <c r="AK11">
        <v>5.78</v>
      </c>
      <c r="AL11">
        <v>11.55</v>
      </c>
      <c r="AM11">
        <v>8.18</v>
      </c>
      <c r="AN11">
        <v>4.8099999999999996</v>
      </c>
      <c r="AO11">
        <v>39.619999999999997</v>
      </c>
      <c r="AP11">
        <v>132.97999999999999</v>
      </c>
      <c r="AQ11">
        <v>0</v>
      </c>
      <c r="AR11">
        <v>1.74</v>
      </c>
      <c r="AS11">
        <v>16.940000000000001</v>
      </c>
      <c r="AT11">
        <v>18.29</v>
      </c>
      <c r="AU11">
        <v>0</v>
      </c>
      <c r="AV11">
        <v>100</v>
      </c>
    </row>
    <row r="12" spans="1:48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1.74</v>
      </c>
      <c r="K12" s="46">
        <v>62.09</v>
      </c>
      <c r="L12" s="46">
        <v>7.7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20</v>
      </c>
      <c r="X12">
        <v>0</v>
      </c>
      <c r="Y12">
        <v>0</v>
      </c>
      <c r="Z12">
        <v>0</v>
      </c>
      <c r="AA12">
        <v>25</v>
      </c>
      <c r="AB12">
        <v>0.39</v>
      </c>
      <c r="AC12">
        <v>7.7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6.74</v>
      </c>
      <c r="AJ12">
        <v>6.74</v>
      </c>
      <c r="AK12">
        <v>5.78</v>
      </c>
      <c r="AL12">
        <v>11.55</v>
      </c>
      <c r="AM12">
        <v>8.18</v>
      </c>
      <c r="AN12">
        <v>4.8099999999999996</v>
      </c>
      <c r="AO12">
        <v>39.619999999999997</v>
      </c>
      <c r="AP12">
        <v>132.97999999999999</v>
      </c>
      <c r="AQ12">
        <v>0</v>
      </c>
      <c r="AR12">
        <v>1.74</v>
      </c>
      <c r="AS12">
        <v>16.940000000000001</v>
      </c>
      <c r="AT12">
        <v>18.29</v>
      </c>
      <c r="AU12">
        <v>0</v>
      </c>
      <c r="AV12">
        <v>100</v>
      </c>
    </row>
    <row r="13" spans="1:48">
      <c r="A13" t="s">
        <v>242</v>
      </c>
      <c r="G13" t="s">
        <v>55</v>
      </c>
      <c r="H13" s="73">
        <v>0.39</v>
      </c>
      <c r="I13" s="46">
        <v>0</v>
      </c>
      <c r="J13" s="46">
        <v>1.74</v>
      </c>
      <c r="K13" s="46">
        <v>62.09</v>
      </c>
      <c r="L13" s="46">
        <v>7.7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20</v>
      </c>
      <c r="X13">
        <v>0</v>
      </c>
      <c r="Y13">
        <v>0</v>
      </c>
      <c r="Z13">
        <v>0</v>
      </c>
      <c r="AA13">
        <v>25</v>
      </c>
      <c r="AB13">
        <v>0.39</v>
      </c>
      <c r="AC13">
        <v>7.7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6.74</v>
      </c>
      <c r="AJ13">
        <v>6.74</v>
      </c>
      <c r="AK13">
        <v>5.78</v>
      </c>
      <c r="AL13">
        <v>11.55</v>
      </c>
      <c r="AM13">
        <v>8.18</v>
      </c>
      <c r="AN13">
        <v>4.8099999999999996</v>
      </c>
      <c r="AO13">
        <v>39.619999999999997</v>
      </c>
      <c r="AP13">
        <v>132.97999999999999</v>
      </c>
      <c r="AQ13">
        <v>0</v>
      </c>
      <c r="AR13">
        <v>1.74</v>
      </c>
      <c r="AS13">
        <v>16.940000000000001</v>
      </c>
      <c r="AT13">
        <v>18.29</v>
      </c>
      <c r="AU13">
        <v>0</v>
      </c>
      <c r="AV13">
        <v>100</v>
      </c>
    </row>
    <row r="14" spans="1:48">
      <c r="A14" t="s">
        <v>243</v>
      </c>
      <c r="G14" t="s">
        <v>56</v>
      </c>
      <c r="H14" s="73">
        <v>0.39</v>
      </c>
      <c r="I14" s="46">
        <v>0</v>
      </c>
      <c r="J14" s="46">
        <v>1.74</v>
      </c>
      <c r="K14" s="46">
        <v>62.09</v>
      </c>
      <c r="L14" s="46">
        <v>7.7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20</v>
      </c>
      <c r="X14">
        <v>0</v>
      </c>
      <c r="Y14">
        <v>0</v>
      </c>
      <c r="Z14">
        <v>0</v>
      </c>
      <c r="AA14">
        <v>25</v>
      </c>
      <c r="AB14">
        <v>0.39</v>
      </c>
      <c r="AC14">
        <v>7.7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6.74</v>
      </c>
      <c r="AJ14">
        <v>6.74</v>
      </c>
      <c r="AK14">
        <v>5.78</v>
      </c>
      <c r="AL14">
        <v>11.55</v>
      </c>
      <c r="AM14">
        <v>8.18</v>
      </c>
      <c r="AN14">
        <v>4.8099999999999996</v>
      </c>
      <c r="AO14">
        <v>39.619999999999997</v>
      </c>
      <c r="AP14">
        <v>132.97999999999999</v>
      </c>
      <c r="AQ14">
        <v>0</v>
      </c>
      <c r="AR14">
        <v>1.74</v>
      </c>
      <c r="AS14">
        <v>16.940000000000001</v>
      </c>
      <c r="AT14">
        <v>18.29</v>
      </c>
      <c r="AU14">
        <v>0</v>
      </c>
      <c r="AV14">
        <v>100</v>
      </c>
    </row>
    <row r="15" spans="1:48">
      <c r="A15" t="s">
        <v>244</v>
      </c>
      <c r="G15" t="s">
        <v>57</v>
      </c>
      <c r="H15" s="73">
        <v>0.39</v>
      </c>
      <c r="I15" s="46">
        <v>0</v>
      </c>
      <c r="J15" s="46">
        <v>1.74</v>
      </c>
      <c r="K15" s="46">
        <v>62.09</v>
      </c>
      <c r="L15" s="46">
        <v>7.7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20</v>
      </c>
      <c r="X15">
        <v>0</v>
      </c>
      <c r="Y15">
        <v>0</v>
      </c>
      <c r="Z15">
        <v>0</v>
      </c>
      <c r="AA15">
        <v>25</v>
      </c>
      <c r="AB15">
        <v>0.39</v>
      </c>
      <c r="AC15">
        <v>7.7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6.74</v>
      </c>
      <c r="AJ15">
        <v>6.74</v>
      </c>
      <c r="AK15">
        <v>5.78</v>
      </c>
      <c r="AL15">
        <v>11.55</v>
      </c>
      <c r="AM15">
        <v>8.18</v>
      </c>
      <c r="AN15">
        <v>4.8099999999999996</v>
      </c>
      <c r="AO15">
        <v>39.619999999999997</v>
      </c>
      <c r="AP15">
        <v>132.97999999999999</v>
      </c>
      <c r="AQ15">
        <v>0</v>
      </c>
      <c r="AR15">
        <v>1.74</v>
      </c>
      <c r="AS15">
        <v>16.940000000000001</v>
      </c>
      <c r="AT15">
        <v>18.29</v>
      </c>
      <c r="AU15">
        <v>0</v>
      </c>
      <c r="AV15">
        <v>100</v>
      </c>
    </row>
    <row r="16" spans="1:48">
      <c r="A16" t="s">
        <v>245</v>
      </c>
      <c r="G16" t="s">
        <v>58</v>
      </c>
      <c r="H16" s="73">
        <v>0.39</v>
      </c>
      <c r="I16" s="46">
        <v>0</v>
      </c>
      <c r="J16" s="46">
        <v>1.74</v>
      </c>
      <c r="K16" s="46">
        <v>62.09</v>
      </c>
      <c r="L16" s="46">
        <v>7.7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20</v>
      </c>
      <c r="X16">
        <v>0</v>
      </c>
      <c r="Y16">
        <v>0</v>
      </c>
      <c r="Z16">
        <v>0</v>
      </c>
      <c r="AA16">
        <v>25</v>
      </c>
      <c r="AB16">
        <v>0.39</v>
      </c>
      <c r="AC16">
        <v>7.7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6.74</v>
      </c>
      <c r="AJ16">
        <v>6.74</v>
      </c>
      <c r="AK16">
        <v>5.78</v>
      </c>
      <c r="AL16">
        <v>11.55</v>
      </c>
      <c r="AM16">
        <v>8.18</v>
      </c>
      <c r="AN16">
        <v>4.8099999999999996</v>
      </c>
      <c r="AO16">
        <v>39.619999999999997</v>
      </c>
      <c r="AP16">
        <v>132.97999999999999</v>
      </c>
      <c r="AQ16">
        <v>0</v>
      </c>
      <c r="AR16">
        <v>1.74</v>
      </c>
      <c r="AS16">
        <v>16.940000000000001</v>
      </c>
      <c r="AT16">
        <v>18.29</v>
      </c>
      <c r="AU16">
        <v>0</v>
      </c>
      <c r="AV16">
        <v>100</v>
      </c>
    </row>
    <row r="17" spans="1:48">
      <c r="A17" t="s">
        <v>246</v>
      </c>
      <c r="G17" t="s">
        <v>59</v>
      </c>
      <c r="H17" s="73">
        <v>0.39</v>
      </c>
      <c r="I17" s="46">
        <v>0</v>
      </c>
      <c r="J17" s="46">
        <v>1.74</v>
      </c>
      <c r="K17" s="46">
        <v>62.09</v>
      </c>
      <c r="L17" s="46">
        <v>7.7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20</v>
      </c>
      <c r="X17">
        <v>0</v>
      </c>
      <c r="Y17">
        <v>0</v>
      </c>
      <c r="Z17">
        <v>0</v>
      </c>
      <c r="AA17">
        <v>25</v>
      </c>
      <c r="AB17">
        <v>0.39</v>
      </c>
      <c r="AC17">
        <v>7.7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6.74</v>
      </c>
      <c r="AJ17">
        <v>6.74</v>
      </c>
      <c r="AK17">
        <v>5.78</v>
      </c>
      <c r="AL17">
        <v>11.55</v>
      </c>
      <c r="AM17">
        <v>8.18</v>
      </c>
      <c r="AN17">
        <v>4.8099999999999996</v>
      </c>
      <c r="AO17">
        <v>39.619999999999997</v>
      </c>
      <c r="AP17">
        <v>132.97999999999999</v>
      </c>
      <c r="AQ17">
        <v>0</v>
      </c>
      <c r="AR17">
        <v>1.74</v>
      </c>
      <c r="AS17">
        <v>16.940000000000001</v>
      </c>
      <c r="AT17">
        <v>18.29</v>
      </c>
      <c r="AU17">
        <v>0</v>
      </c>
      <c r="AV17">
        <v>100</v>
      </c>
    </row>
    <row r="18" spans="1:48">
      <c r="A18" t="s">
        <v>247</v>
      </c>
      <c r="G18" t="s">
        <v>60</v>
      </c>
      <c r="H18" s="73">
        <v>0.39</v>
      </c>
      <c r="I18" s="46">
        <v>0</v>
      </c>
      <c r="J18" s="46">
        <v>1.74</v>
      </c>
      <c r="K18" s="46">
        <v>62.09</v>
      </c>
      <c r="L18" s="46">
        <v>7.7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20</v>
      </c>
      <c r="X18">
        <v>0</v>
      </c>
      <c r="Y18">
        <v>0</v>
      </c>
      <c r="Z18">
        <v>0</v>
      </c>
      <c r="AA18">
        <v>25</v>
      </c>
      <c r="AB18">
        <v>0.39</v>
      </c>
      <c r="AC18">
        <v>7.7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6.74</v>
      </c>
      <c r="AJ18">
        <v>6.74</v>
      </c>
      <c r="AK18">
        <v>5.78</v>
      </c>
      <c r="AL18">
        <v>11.55</v>
      </c>
      <c r="AM18">
        <v>8.18</v>
      </c>
      <c r="AN18">
        <v>4.8099999999999996</v>
      </c>
      <c r="AO18">
        <v>39.619999999999997</v>
      </c>
      <c r="AP18">
        <v>132.97999999999999</v>
      </c>
      <c r="AQ18">
        <v>0</v>
      </c>
      <c r="AR18">
        <v>1.74</v>
      </c>
      <c r="AS18">
        <v>16.940000000000001</v>
      </c>
      <c r="AT18">
        <v>18.29</v>
      </c>
      <c r="AU18">
        <v>0</v>
      </c>
      <c r="AV18">
        <v>100</v>
      </c>
    </row>
    <row r="19" spans="1:48">
      <c r="A19" t="s">
        <v>261</v>
      </c>
      <c r="G19" t="s">
        <v>61</v>
      </c>
      <c r="H19" s="73">
        <v>0.39</v>
      </c>
      <c r="I19" s="46">
        <v>0</v>
      </c>
      <c r="J19" s="46">
        <v>1.74</v>
      </c>
      <c r="K19" s="46">
        <v>62.09</v>
      </c>
      <c r="L19" s="46">
        <v>7.7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20</v>
      </c>
      <c r="X19">
        <v>0</v>
      </c>
      <c r="Y19">
        <v>0</v>
      </c>
      <c r="Z19">
        <v>0</v>
      </c>
      <c r="AA19">
        <v>25</v>
      </c>
      <c r="AB19">
        <v>0.39</v>
      </c>
      <c r="AC19">
        <v>7.7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6.74</v>
      </c>
      <c r="AJ19">
        <v>6.74</v>
      </c>
      <c r="AK19">
        <v>5.78</v>
      </c>
      <c r="AL19">
        <v>11.55</v>
      </c>
      <c r="AM19">
        <v>8.18</v>
      </c>
      <c r="AN19">
        <v>4.8099999999999996</v>
      </c>
      <c r="AO19">
        <v>39.619999999999997</v>
      </c>
      <c r="AP19">
        <v>132.97999999999999</v>
      </c>
      <c r="AQ19">
        <v>0</v>
      </c>
      <c r="AR19">
        <v>1.74</v>
      </c>
      <c r="AS19">
        <v>16.940000000000001</v>
      </c>
      <c r="AT19">
        <v>18.29</v>
      </c>
      <c r="AU19">
        <v>0</v>
      </c>
      <c r="AV19">
        <v>100</v>
      </c>
    </row>
    <row r="20" spans="1:48">
      <c r="A20" t="s">
        <v>262</v>
      </c>
      <c r="G20" t="s">
        <v>62</v>
      </c>
      <c r="H20" s="73">
        <v>0.39</v>
      </c>
      <c r="I20" s="46">
        <v>0</v>
      </c>
      <c r="J20" s="46">
        <v>1.74</v>
      </c>
      <c r="K20" s="46">
        <v>62.09</v>
      </c>
      <c r="L20" s="46">
        <v>7.7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20</v>
      </c>
      <c r="X20">
        <v>0</v>
      </c>
      <c r="Y20">
        <v>0</v>
      </c>
      <c r="Z20">
        <v>0</v>
      </c>
      <c r="AA20">
        <v>25</v>
      </c>
      <c r="AB20">
        <v>0.39</v>
      </c>
      <c r="AC20">
        <v>7.7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6.74</v>
      </c>
      <c r="AJ20">
        <v>6.74</v>
      </c>
      <c r="AK20">
        <v>5.78</v>
      </c>
      <c r="AL20">
        <v>11.55</v>
      </c>
      <c r="AM20">
        <v>8.18</v>
      </c>
      <c r="AN20">
        <v>4.8099999999999996</v>
      </c>
      <c r="AO20">
        <v>39.619999999999997</v>
      </c>
      <c r="AP20">
        <v>132.97999999999999</v>
      </c>
      <c r="AQ20">
        <v>0</v>
      </c>
      <c r="AR20">
        <v>1.74</v>
      </c>
      <c r="AS20">
        <v>16.940000000000001</v>
      </c>
      <c r="AT20">
        <v>18.29</v>
      </c>
      <c r="AU20">
        <v>0</v>
      </c>
      <c r="AV20">
        <v>100</v>
      </c>
    </row>
    <row r="21" spans="1:48">
      <c r="A21" t="s">
        <v>248</v>
      </c>
      <c r="G21" t="s">
        <v>63</v>
      </c>
      <c r="H21" s="73">
        <v>0.39</v>
      </c>
      <c r="I21" s="46">
        <v>0</v>
      </c>
      <c r="J21" s="46">
        <v>1.74</v>
      </c>
      <c r="K21" s="46">
        <v>62.09</v>
      </c>
      <c r="L21" s="46">
        <v>7.7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20</v>
      </c>
      <c r="X21">
        <v>0</v>
      </c>
      <c r="Y21">
        <v>0</v>
      </c>
      <c r="Z21">
        <v>0</v>
      </c>
      <c r="AA21">
        <v>25</v>
      </c>
      <c r="AB21">
        <v>0.39</v>
      </c>
      <c r="AC21">
        <v>7.7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6.74</v>
      </c>
      <c r="AJ21">
        <v>6.74</v>
      </c>
      <c r="AK21">
        <v>5.78</v>
      </c>
      <c r="AL21">
        <v>11.55</v>
      </c>
      <c r="AM21">
        <v>8.18</v>
      </c>
      <c r="AN21">
        <v>4.8099999999999996</v>
      </c>
      <c r="AO21">
        <v>39.619999999999997</v>
      </c>
      <c r="AP21">
        <v>132.97999999999999</v>
      </c>
      <c r="AQ21">
        <v>0</v>
      </c>
      <c r="AR21">
        <v>1.74</v>
      </c>
      <c r="AS21">
        <v>16.940000000000001</v>
      </c>
      <c r="AT21">
        <v>18.29</v>
      </c>
      <c r="AU21">
        <v>0</v>
      </c>
      <c r="AV21">
        <v>100</v>
      </c>
    </row>
    <row r="22" spans="1:48">
      <c r="A22" t="s">
        <v>249</v>
      </c>
      <c r="G22" t="s">
        <v>64</v>
      </c>
      <c r="H22" s="73">
        <v>0.39</v>
      </c>
      <c r="I22" s="46">
        <v>0</v>
      </c>
      <c r="J22" s="46">
        <v>1.74</v>
      </c>
      <c r="K22" s="46">
        <v>62.09</v>
      </c>
      <c r="L22" s="46">
        <v>7.7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20</v>
      </c>
      <c r="X22">
        <v>0</v>
      </c>
      <c r="Y22">
        <v>0</v>
      </c>
      <c r="Z22">
        <v>0</v>
      </c>
      <c r="AA22">
        <v>25</v>
      </c>
      <c r="AB22">
        <v>0.39</v>
      </c>
      <c r="AC22">
        <v>7.7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6.74</v>
      </c>
      <c r="AJ22">
        <v>6.74</v>
      </c>
      <c r="AK22">
        <v>5.78</v>
      </c>
      <c r="AL22">
        <v>11.55</v>
      </c>
      <c r="AM22">
        <v>8.18</v>
      </c>
      <c r="AN22">
        <v>4.8099999999999996</v>
      </c>
      <c r="AO22">
        <v>39.619999999999997</v>
      </c>
      <c r="AP22">
        <v>132.97999999999999</v>
      </c>
      <c r="AQ22">
        <v>0</v>
      </c>
      <c r="AR22">
        <v>1.74</v>
      </c>
      <c r="AS22">
        <v>16.940000000000001</v>
      </c>
      <c r="AT22">
        <v>18.29</v>
      </c>
      <c r="AU22">
        <v>0</v>
      </c>
      <c r="AV22">
        <v>100</v>
      </c>
    </row>
    <row r="23" spans="1:48">
      <c r="A23" t="s">
        <v>250</v>
      </c>
      <c r="G23" t="s">
        <v>65</v>
      </c>
      <c r="H23" s="73">
        <v>0.39</v>
      </c>
      <c r="I23" s="46">
        <v>0</v>
      </c>
      <c r="J23" s="46">
        <v>1.74</v>
      </c>
      <c r="K23" s="46">
        <v>62.09</v>
      </c>
      <c r="L23" s="46">
        <v>7.7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20</v>
      </c>
      <c r="X23">
        <v>0</v>
      </c>
      <c r="Y23">
        <v>0</v>
      </c>
      <c r="Z23">
        <v>0</v>
      </c>
      <c r="AA23">
        <v>25</v>
      </c>
      <c r="AB23">
        <v>0.39</v>
      </c>
      <c r="AC23">
        <v>7.7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6.74</v>
      </c>
      <c r="AJ23">
        <v>6.74</v>
      </c>
      <c r="AK23">
        <v>5.78</v>
      </c>
      <c r="AL23">
        <v>11.55</v>
      </c>
      <c r="AM23">
        <v>8.18</v>
      </c>
      <c r="AN23">
        <v>4.8099999999999996</v>
      </c>
      <c r="AO23">
        <v>39.619999999999997</v>
      </c>
      <c r="AP23">
        <v>132.97999999999999</v>
      </c>
      <c r="AQ23">
        <v>0</v>
      </c>
      <c r="AR23">
        <v>1.74</v>
      </c>
      <c r="AS23">
        <v>16.940000000000001</v>
      </c>
      <c r="AT23">
        <v>18.29</v>
      </c>
      <c r="AU23">
        <v>0</v>
      </c>
      <c r="AV23">
        <v>100</v>
      </c>
    </row>
    <row r="24" spans="1:48">
      <c r="A24" t="s">
        <v>251</v>
      </c>
      <c r="G24" t="s">
        <v>66</v>
      </c>
      <c r="H24" s="73">
        <v>0.39</v>
      </c>
      <c r="I24" s="46">
        <v>0</v>
      </c>
      <c r="J24" s="46">
        <v>1.74</v>
      </c>
      <c r="K24" s="46">
        <v>62.09</v>
      </c>
      <c r="L24" s="46">
        <v>7.7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20</v>
      </c>
      <c r="X24">
        <v>0</v>
      </c>
      <c r="Y24">
        <v>0</v>
      </c>
      <c r="Z24">
        <v>0</v>
      </c>
      <c r="AA24">
        <v>25</v>
      </c>
      <c r="AB24">
        <v>0.39</v>
      </c>
      <c r="AC24">
        <v>7.7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6.74</v>
      </c>
      <c r="AJ24">
        <v>6.74</v>
      </c>
      <c r="AK24">
        <v>5.78</v>
      </c>
      <c r="AL24">
        <v>11.55</v>
      </c>
      <c r="AM24">
        <v>8.18</v>
      </c>
      <c r="AN24">
        <v>4.8099999999999996</v>
      </c>
      <c r="AO24">
        <v>39.619999999999997</v>
      </c>
      <c r="AP24">
        <v>132.97999999999999</v>
      </c>
      <c r="AQ24">
        <v>0</v>
      </c>
      <c r="AR24">
        <v>1.74</v>
      </c>
      <c r="AS24">
        <v>16.940000000000001</v>
      </c>
      <c r="AT24">
        <v>18.29</v>
      </c>
      <c r="AU24">
        <v>0</v>
      </c>
      <c r="AV24">
        <v>100</v>
      </c>
    </row>
    <row r="25" spans="1:48">
      <c r="A25" t="s">
        <v>252</v>
      </c>
      <c r="G25" t="s">
        <v>67</v>
      </c>
      <c r="H25" s="73">
        <v>0.39</v>
      </c>
      <c r="I25" s="46">
        <v>0</v>
      </c>
      <c r="J25" s="46">
        <v>1.74</v>
      </c>
      <c r="K25" s="46">
        <v>62.09</v>
      </c>
      <c r="L25" s="46">
        <v>7.7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20</v>
      </c>
      <c r="X25">
        <v>0</v>
      </c>
      <c r="Y25">
        <v>0</v>
      </c>
      <c r="Z25">
        <v>0</v>
      </c>
      <c r="AA25">
        <v>25</v>
      </c>
      <c r="AB25">
        <v>0.39</v>
      </c>
      <c r="AC25">
        <v>7.7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6.74</v>
      </c>
      <c r="AJ25">
        <v>6.74</v>
      </c>
      <c r="AK25">
        <v>5.78</v>
      </c>
      <c r="AL25">
        <v>11.55</v>
      </c>
      <c r="AM25">
        <v>8.18</v>
      </c>
      <c r="AN25">
        <v>4.8099999999999996</v>
      </c>
      <c r="AO25">
        <v>39.619999999999997</v>
      </c>
      <c r="AP25">
        <v>132.97999999999999</v>
      </c>
      <c r="AQ25">
        <v>0</v>
      </c>
      <c r="AR25">
        <v>1.74</v>
      </c>
      <c r="AS25">
        <v>16.940000000000001</v>
      </c>
      <c r="AT25">
        <v>18.29</v>
      </c>
      <c r="AU25">
        <v>0</v>
      </c>
      <c r="AV25">
        <v>100</v>
      </c>
    </row>
    <row r="26" spans="1:48">
      <c r="A26" t="s">
        <v>253</v>
      </c>
      <c r="G26" t="s">
        <v>68</v>
      </c>
      <c r="H26" s="73">
        <v>0.39</v>
      </c>
      <c r="I26" s="46">
        <v>0</v>
      </c>
      <c r="J26" s="46">
        <v>1.74</v>
      </c>
      <c r="K26" s="46">
        <v>62.09</v>
      </c>
      <c r="L26" s="46">
        <v>7.7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20</v>
      </c>
      <c r="X26">
        <v>0</v>
      </c>
      <c r="Y26">
        <v>0</v>
      </c>
      <c r="Z26">
        <v>0</v>
      </c>
      <c r="AA26">
        <v>25</v>
      </c>
      <c r="AB26">
        <v>0.39</v>
      </c>
      <c r="AC26">
        <v>7.7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6.74</v>
      </c>
      <c r="AJ26">
        <v>6.74</v>
      </c>
      <c r="AK26">
        <v>5.78</v>
      </c>
      <c r="AL26">
        <v>11.55</v>
      </c>
      <c r="AM26">
        <v>8.18</v>
      </c>
      <c r="AN26">
        <v>4.8099999999999996</v>
      </c>
      <c r="AO26">
        <v>39.619999999999997</v>
      </c>
      <c r="AP26">
        <v>132.97999999999999</v>
      </c>
      <c r="AQ26">
        <v>0</v>
      </c>
      <c r="AR26">
        <v>1.74</v>
      </c>
      <c r="AS26">
        <v>16.940000000000001</v>
      </c>
      <c r="AT26">
        <v>18.29</v>
      </c>
      <c r="AU26">
        <v>0</v>
      </c>
      <c r="AV26">
        <v>100</v>
      </c>
    </row>
    <row r="27" spans="1:48">
      <c r="A27" t="s">
        <v>254</v>
      </c>
      <c r="G27" t="s">
        <v>69</v>
      </c>
      <c r="H27" s="73">
        <v>0.43</v>
      </c>
      <c r="I27" s="46">
        <v>0</v>
      </c>
      <c r="J27" s="46">
        <v>1.66</v>
      </c>
      <c r="K27" s="46">
        <v>62.09</v>
      </c>
      <c r="L27" s="46">
        <v>7.7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20</v>
      </c>
      <c r="X27">
        <v>0</v>
      </c>
      <c r="Y27">
        <v>0</v>
      </c>
      <c r="Z27">
        <v>0</v>
      </c>
      <c r="AA27">
        <v>25</v>
      </c>
      <c r="AB27">
        <v>0.43</v>
      </c>
      <c r="AC27">
        <v>7.7</v>
      </c>
      <c r="AD27">
        <v>132.97999999999999</v>
      </c>
      <c r="AE27">
        <v>0</v>
      </c>
      <c r="AF27">
        <v>0</v>
      </c>
      <c r="AG27">
        <v>0</v>
      </c>
      <c r="AH27">
        <v>0</v>
      </c>
      <c r="AI27">
        <v>6.74</v>
      </c>
      <c r="AJ27">
        <v>6.74</v>
      </c>
      <c r="AK27">
        <v>5.78</v>
      </c>
      <c r="AL27">
        <v>11.55</v>
      </c>
      <c r="AM27">
        <v>8.18</v>
      </c>
      <c r="AN27">
        <v>4.8099999999999996</v>
      </c>
      <c r="AO27">
        <v>0</v>
      </c>
      <c r="AP27">
        <v>0</v>
      </c>
      <c r="AQ27">
        <v>100</v>
      </c>
      <c r="AR27">
        <v>1.66</v>
      </c>
      <c r="AS27">
        <v>0</v>
      </c>
      <c r="AT27">
        <v>18.29</v>
      </c>
      <c r="AU27">
        <v>40.590000000000003</v>
      </c>
      <c r="AV27">
        <v>100</v>
      </c>
    </row>
    <row r="28" spans="1:48">
      <c r="A28" t="s">
        <v>255</v>
      </c>
      <c r="G28" t="s">
        <v>70</v>
      </c>
      <c r="H28" s="73">
        <v>0.43</v>
      </c>
      <c r="I28" s="46">
        <v>0</v>
      </c>
      <c r="J28" s="46">
        <v>1.66</v>
      </c>
      <c r="K28" s="46">
        <v>62.09</v>
      </c>
      <c r="L28" s="46">
        <v>7.7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20</v>
      </c>
      <c r="X28">
        <v>0</v>
      </c>
      <c r="Y28">
        <v>0</v>
      </c>
      <c r="Z28">
        <v>0</v>
      </c>
      <c r="AA28">
        <v>25</v>
      </c>
      <c r="AB28">
        <v>0.43</v>
      </c>
      <c r="AC28">
        <v>7.7</v>
      </c>
      <c r="AD28">
        <v>132.97999999999999</v>
      </c>
      <c r="AE28">
        <v>0</v>
      </c>
      <c r="AF28">
        <v>0</v>
      </c>
      <c r="AG28">
        <v>0</v>
      </c>
      <c r="AH28">
        <v>0</v>
      </c>
      <c r="AI28">
        <v>6.74</v>
      </c>
      <c r="AJ28">
        <v>6.74</v>
      </c>
      <c r="AK28">
        <v>5.78</v>
      </c>
      <c r="AL28">
        <v>11.55</v>
      </c>
      <c r="AM28">
        <v>8.18</v>
      </c>
      <c r="AN28">
        <v>4.8099999999999996</v>
      </c>
      <c r="AO28">
        <v>0</v>
      </c>
      <c r="AP28">
        <v>0</v>
      </c>
      <c r="AQ28">
        <v>100</v>
      </c>
      <c r="AR28">
        <v>1.66</v>
      </c>
      <c r="AS28">
        <v>0</v>
      </c>
      <c r="AT28">
        <v>18.29</v>
      </c>
      <c r="AU28">
        <v>40.590000000000003</v>
      </c>
      <c r="AV28">
        <v>100</v>
      </c>
    </row>
    <row r="29" spans="1:48">
      <c r="A29" t="s">
        <v>263</v>
      </c>
      <c r="G29" t="s">
        <v>71</v>
      </c>
      <c r="H29" s="73">
        <v>0.43</v>
      </c>
      <c r="I29" s="46">
        <v>0</v>
      </c>
      <c r="J29" s="46">
        <v>1.66</v>
      </c>
      <c r="K29" s="46">
        <v>62.09</v>
      </c>
      <c r="L29" s="46">
        <v>7.7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20</v>
      </c>
      <c r="X29">
        <v>0</v>
      </c>
      <c r="Y29">
        <v>0</v>
      </c>
      <c r="Z29">
        <v>0</v>
      </c>
      <c r="AA29">
        <v>25</v>
      </c>
      <c r="AB29">
        <v>0.43</v>
      </c>
      <c r="AC29">
        <v>7.7</v>
      </c>
      <c r="AD29">
        <v>132.97999999999999</v>
      </c>
      <c r="AE29">
        <v>0</v>
      </c>
      <c r="AF29">
        <v>0</v>
      </c>
      <c r="AG29">
        <v>0</v>
      </c>
      <c r="AH29">
        <v>0</v>
      </c>
      <c r="AI29">
        <v>6.74</v>
      </c>
      <c r="AJ29">
        <v>6.74</v>
      </c>
      <c r="AK29">
        <v>5.78</v>
      </c>
      <c r="AL29">
        <v>11.55</v>
      </c>
      <c r="AM29">
        <v>8.18</v>
      </c>
      <c r="AN29">
        <v>4.8099999999999996</v>
      </c>
      <c r="AO29">
        <v>0</v>
      </c>
      <c r="AP29">
        <v>0</v>
      </c>
      <c r="AQ29">
        <v>100</v>
      </c>
      <c r="AR29">
        <v>1.66</v>
      </c>
      <c r="AS29">
        <v>0</v>
      </c>
      <c r="AT29">
        <v>18.29</v>
      </c>
      <c r="AU29">
        <v>40.590000000000003</v>
      </c>
      <c r="AV29">
        <v>100</v>
      </c>
    </row>
    <row r="30" spans="1:48">
      <c r="A30" t="s">
        <v>264</v>
      </c>
      <c r="G30" t="s">
        <v>72</v>
      </c>
      <c r="H30" s="73">
        <v>0.43</v>
      </c>
      <c r="I30" s="46">
        <v>0</v>
      </c>
      <c r="J30" s="46">
        <v>1.66</v>
      </c>
      <c r="K30" s="46">
        <v>62.09</v>
      </c>
      <c r="L30" s="46">
        <v>7.7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20</v>
      </c>
      <c r="X30">
        <v>0</v>
      </c>
      <c r="Y30">
        <v>0</v>
      </c>
      <c r="Z30">
        <v>0</v>
      </c>
      <c r="AA30">
        <v>25</v>
      </c>
      <c r="AB30">
        <v>0.43</v>
      </c>
      <c r="AC30">
        <v>7.7</v>
      </c>
      <c r="AD30">
        <v>132.97999999999999</v>
      </c>
      <c r="AE30">
        <v>0</v>
      </c>
      <c r="AF30">
        <v>0</v>
      </c>
      <c r="AG30">
        <v>0</v>
      </c>
      <c r="AH30">
        <v>0</v>
      </c>
      <c r="AI30">
        <v>6.74</v>
      </c>
      <c r="AJ30">
        <v>6.74</v>
      </c>
      <c r="AK30">
        <v>5.78</v>
      </c>
      <c r="AL30">
        <v>11.55</v>
      </c>
      <c r="AM30">
        <v>8.18</v>
      </c>
      <c r="AN30">
        <v>4.8099999999999996</v>
      </c>
      <c r="AO30">
        <v>0</v>
      </c>
      <c r="AP30">
        <v>0</v>
      </c>
      <c r="AQ30">
        <v>100</v>
      </c>
      <c r="AR30">
        <v>1.66</v>
      </c>
      <c r="AS30">
        <v>0</v>
      </c>
      <c r="AT30">
        <v>18.29</v>
      </c>
      <c r="AU30">
        <v>40.590000000000003</v>
      </c>
      <c r="AV30">
        <v>100</v>
      </c>
    </row>
    <row r="31" spans="1:48">
      <c r="A31" t="s">
        <v>274</v>
      </c>
      <c r="G31" t="s">
        <v>73</v>
      </c>
      <c r="H31" s="73">
        <v>0.48</v>
      </c>
      <c r="I31" s="46">
        <v>0</v>
      </c>
      <c r="J31" s="46">
        <v>1.66</v>
      </c>
      <c r="K31" s="46">
        <v>62.09</v>
      </c>
      <c r="L31" s="46">
        <v>7.7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20</v>
      </c>
      <c r="X31">
        <v>0</v>
      </c>
      <c r="Y31">
        <v>0</v>
      </c>
      <c r="Z31">
        <v>0</v>
      </c>
      <c r="AA31">
        <v>25</v>
      </c>
      <c r="AB31">
        <v>0.48</v>
      </c>
      <c r="AC31">
        <v>7.7</v>
      </c>
      <c r="AD31">
        <v>132.97999999999999</v>
      </c>
      <c r="AE31">
        <v>0</v>
      </c>
      <c r="AF31">
        <v>0</v>
      </c>
      <c r="AG31">
        <v>0</v>
      </c>
      <c r="AH31">
        <v>0</v>
      </c>
      <c r="AI31">
        <v>6.74</v>
      </c>
      <c r="AJ31">
        <v>6.74</v>
      </c>
      <c r="AK31">
        <v>5.78</v>
      </c>
      <c r="AL31">
        <v>11.55</v>
      </c>
      <c r="AM31">
        <v>8.18</v>
      </c>
      <c r="AN31">
        <v>4.8099999999999996</v>
      </c>
      <c r="AO31">
        <v>0</v>
      </c>
      <c r="AP31">
        <v>0</v>
      </c>
      <c r="AQ31">
        <v>100</v>
      </c>
      <c r="AR31">
        <v>1.66</v>
      </c>
      <c r="AS31">
        <v>0</v>
      </c>
      <c r="AT31">
        <v>18.29</v>
      </c>
      <c r="AU31">
        <v>40.590000000000003</v>
      </c>
      <c r="AV31">
        <v>100</v>
      </c>
    </row>
    <row r="32" spans="1:48">
      <c r="A32" t="s">
        <v>275</v>
      </c>
      <c r="G32" t="s">
        <v>74</v>
      </c>
      <c r="H32" s="73">
        <v>0.48</v>
      </c>
      <c r="I32" s="46">
        <v>0</v>
      </c>
      <c r="J32" s="46">
        <v>1.66</v>
      </c>
      <c r="K32" s="46">
        <v>62.09</v>
      </c>
      <c r="L32" s="46">
        <v>7.9300000000000006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20</v>
      </c>
      <c r="X32">
        <v>0.23</v>
      </c>
      <c r="Y32">
        <v>0</v>
      </c>
      <c r="Z32">
        <v>0</v>
      </c>
      <c r="AA32">
        <v>25</v>
      </c>
      <c r="AB32">
        <v>0.48</v>
      </c>
      <c r="AC32">
        <v>7.7</v>
      </c>
      <c r="AD32">
        <v>132.97999999999999</v>
      </c>
      <c r="AE32">
        <v>0</v>
      </c>
      <c r="AF32">
        <v>0</v>
      </c>
      <c r="AG32">
        <v>0</v>
      </c>
      <c r="AH32">
        <v>0</v>
      </c>
      <c r="AI32">
        <v>6.74</v>
      </c>
      <c r="AJ32">
        <v>6.74</v>
      </c>
      <c r="AK32">
        <v>5.78</v>
      </c>
      <c r="AL32">
        <v>11.55</v>
      </c>
      <c r="AM32">
        <v>8.18</v>
      </c>
      <c r="AN32">
        <v>4.8099999999999996</v>
      </c>
      <c r="AO32">
        <v>0</v>
      </c>
      <c r="AP32">
        <v>0</v>
      </c>
      <c r="AQ32">
        <v>100</v>
      </c>
      <c r="AR32">
        <v>1.66</v>
      </c>
      <c r="AS32">
        <v>0</v>
      </c>
      <c r="AT32">
        <v>18.29</v>
      </c>
      <c r="AU32">
        <v>40.590000000000003</v>
      </c>
      <c r="AV32">
        <v>100</v>
      </c>
    </row>
    <row r="33" spans="1:48">
      <c r="A33" t="s">
        <v>276</v>
      </c>
      <c r="G33" t="s">
        <v>75</v>
      </c>
      <c r="H33" s="73">
        <v>0.48</v>
      </c>
      <c r="I33" s="46">
        <v>0</v>
      </c>
      <c r="J33" s="46">
        <v>1.66</v>
      </c>
      <c r="K33" s="46">
        <v>62.09</v>
      </c>
      <c r="L33" s="46">
        <v>8.25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20</v>
      </c>
      <c r="X33">
        <v>0.55000000000000004</v>
      </c>
      <c r="Y33">
        <v>0</v>
      </c>
      <c r="Z33">
        <v>0</v>
      </c>
      <c r="AA33">
        <v>25</v>
      </c>
      <c r="AB33">
        <v>0.48</v>
      </c>
      <c r="AC33">
        <v>7.7</v>
      </c>
      <c r="AD33">
        <v>132.97999999999999</v>
      </c>
      <c r="AE33">
        <v>0</v>
      </c>
      <c r="AF33">
        <v>0</v>
      </c>
      <c r="AG33">
        <v>0</v>
      </c>
      <c r="AH33">
        <v>0</v>
      </c>
      <c r="AI33">
        <v>6.74</v>
      </c>
      <c r="AJ33">
        <v>6.74</v>
      </c>
      <c r="AK33">
        <v>5.78</v>
      </c>
      <c r="AL33">
        <v>11.55</v>
      </c>
      <c r="AM33">
        <v>8.18</v>
      </c>
      <c r="AN33">
        <v>4.8099999999999996</v>
      </c>
      <c r="AO33">
        <v>0</v>
      </c>
      <c r="AP33">
        <v>0</v>
      </c>
      <c r="AQ33">
        <v>100</v>
      </c>
      <c r="AR33">
        <v>1.66</v>
      </c>
      <c r="AS33">
        <v>0</v>
      </c>
      <c r="AT33">
        <v>18.29</v>
      </c>
      <c r="AU33">
        <v>40.590000000000003</v>
      </c>
      <c r="AV33">
        <v>100</v>
      </c>
    </row>
    <row r="34" spans="1:48">
      <c r="A34" t="s">
        <v>277</v>
      </c>
      <c r="G34" t="s">
        <v>76</v>
      </c>
      <c r="H34" s="73">
        <v>0.48</v>
      </c>
      <c r="I34" s="46">
        <v>0</v>
      </c>
      <c r="J34" s="46">
        <v>1.66</v>
      </c>
      <c r="K34" s="46">
        <v>62.09</v>
      </c>
      <c r="L34" s="46">
        <v>8.9700000000000006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20</v>
      </c>
      <c r="X34">
        <v>1.27</v>
      </c>
      <c r="Y34">
        <v>0</v>
      </c>
      <c r="Z34">
        <v>0</v>
      </c>
      <c r="AA34">
        <v>25</v>
      </c>
      <c r="AB34">
        <v>0.48</v>
      </c>
      <c r="AC34">
        <v>7.7</v>
      </c>
      <c r="AD34">
        <v>132.97999999999999</v>
      </c>
      <c r="AE34">
        <v>0</v>
      </c>
      <c r="AF34">
        <v>0</v>
      </c>
      <c r="AG34">
        <v>0</v>
      </c>
      <c r="AH34">
        <v>0</v>
      </c>
      <c r="AI34">
        <v>6.74</v>
      </c>
      <c r="AJ34">
        <v>6.74</v>
      </c>
      <c r="AK34">
        <v>5.78</v>
      </c>
      <c r="AL34">
        <v>11.55</v>
      </c>
      <c r="AM34">
        <v>8.18</v>
      </c>
      <c r="AN34">
        <v>4.8099999999999996</v>
      </c>
      <c r="AO34">
        <v>0</v>
      </c>
      <c r="AP34">
        <v>0</v>
      </c>
      <c r="AQ34">
        <v>100</v>
      </c>
      <c r="AR34">
        <v>1.66</v>
      </c>
      <c r="AS34">
        <v>0</v>
      </c>
      <c r="AT34">
        <v>18.29</v>
      </c>
      <c r="AU34">
        <v>40.590000000000003</v>
      </c>
      <c r="AV34">
        <v>100</v>
      </c>
    </row>
    <row r="35" spans="1:48">
      <c r="A35" t="s">
        <v>279</v>
      </c>
      <c r="G35" t="s">
        <v>77</v>
      </c>
      <c r="H35" s="73">
        <v>0.87</v>
      </c>
      <c r="I35" s="46">
        <v>0</v>
      </c>
      <c r="J35" s="46">
        <v>1.66</v>
      </c>
      <c r="K35" s="46">
        <v>62.09</v>
      </c>
      <c r="L35" s="46">
        <v>8.6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20</v>
      </c>
      <c r="X35">
        <v>0.9</v>
      </c>
      <c r="Y35">
        <v>0</v>
      </c>
      <c r="Z35">
        <v>0</v>
      </c>
      <c r="AA35">
        <v>25</v>
      </c>
      <c r="AB35">
        <v>0.87</v>
      </c>
      <c r="AC35">
        <v>7.7</v>
      </c>
      <c r="AD35">
        <v>132.97999999999999</v>
      </c>
      <c r="AE35">
        <v>0</v>
      </c>
      <c r="AF35">
        <v>0</v>
      </c>
      <c r="AG35">
        <v>0</v>
      </c>
      <c r="AH35">
        <v>0</v>
      </c>
      <c r="AI35">
        <v>6.74</v>
      </c>
      <c r="AJ35">
        <v>6.74</v>
      </c>
      <c r="AK35">
        <v>5.78</v>
      </c>
      <c r="AL35">
        <v>11.55</v>
      </c>
      <c r="AM35">
        <v>8.18</v>
      </c>
      <c r="AN35">
        <v>4.8099999999999996</v>
      </c>
      <c r="AO35">
        <v>0</v>
      </c>
      <c r="AP35">
        <v>0</v>
      </c>
      <c r="AQ35">
        <v>50</v>
      </c>
      <c r="AR35">
        <v>1.66</v>
      </c>
      <c r="AS35">
        <v>0</v>
      </c>
      <c r="AT35">
        <v>18.29</v>
      </c>
      <c r="AU35">
        <v>40.590000000000003</v>
      </c>
      <c r="AV35">
        <v>100</v>
      </c>
    </row>
    <row r="36" spans="1:48">
      <c r="A36" t="s">
        <v>309</v>
      </c>
      <c r="G36" t="s">
        <v>78</v>
      </c>
      <c r="H36" s="73">
        <v>0.87</v>
      </c>
      <c r="I36" s="46">
        <v>0</v>
      </c>
      <c r="J36" s="46">
        <v>1.66</v>
      </c>
      <c r="K36" s="46">
        <v>62.09</v>
      </c>
      <c r="L36" s="46">
        <v>9.6999999999999993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20</v>
      </c>
      <c r="X36">
        <v>2</v>
      </c>
      <c r="Y36">
        <v>0</v>
      </c>
      <c r="Z36">
        <v>0</v>
      </c>
      <c r="AA36">
        <v>25</v>
      </c>
      <c r="AB36">
        <v>0.87</v>
      </c>
      <c r="AC36">
        <v>7.7</v>
      </c>
      <c r="AD36">
        <v>132.97999999999999</v>
      </c>
      <c r="AE36">
        <v>0</v>
      </c>
      <c r="AF36">
        <v>0</v>
      </c>
      <c r="AG36">
        <v>0</v>
      </c>
      <c r="AH36">
        <v>0</v>
      </c>
      <c r="AI36">
        <v>6.74</v>
      </c>
      <c r="AJ36">
        <v>6.74</v>
      </c>
      <c r="AK36">
        <v>5.78</v>
      </c>
      <c r="AL36">
        <v>11.55</v>
      </c>
      <c r="AM36">
        <v>8.18</v>
      </c>
      <c r="AN36">
        <v>4.8099999999999996</v>
      </c>
      <c r="AO36">
        <v>0</v>
      </c>
      <c r="AP36">
        <v>0</v>
      </c>
      <c r="AQ36">
        <v>50</v>
      </c>
      <c r="AR36">
        <v>1.66</v>
      </c>
      <c r="AS36">
        <v>0</v>
      </c>
      <c r="AT36">
        <v>18.29</v>
      </c>
      <c r="AU36">
        <v>40.590000000000003</v>
      </c>
      <c r="AV36">
        <v>100</v>
      </c>
    </row>
    <row r="37" spans="1:48">
      <c r="A37" t="s">
        <v>310</v>
      </c>
      <c r="G37" t="s">
        <v>79</v>
      </c>
      <c r="H37" s="73">
        <v>0.87</v>
      </c>
      <c r="I37" s="46">
        <v>0</v>
      </c>
      <c r="J37" s="46">
        <v>1.66</v>
      </c>
      <c r="K37" s="46">
        <v>62.09</v>
      </c>
      <c r="L37" s="46">
        <v>9.5400000000000009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20</v>
      </c>
      <c r="X37">
        <v>1.84</v>
      </c>
      <c r="Y37">
        <v>0</v>
      </c>
      <c r="Z37">
        <v>0</v>
      </c>
      <c r="AA37">
        <v>25</v>
      </c>
      <c r="AB37">
        <v>0.87</v>
      </c>
      <c r="AC37">
        <v>7.7</v>
      </c>
      <c r="AD37">
        <v>132.97999999999999</v>
      </c>
      <c r="AE37">
        <v>0</v>
      </c>
      <c r="AF37">
        <v>0</v>
      </c>
      <c r="AG37">
        <v>0</v>
      </c>
      <c r="AH37">
        <v>0</v>
      </c>
      <c r="AI37">
        <v>6.74</v>
      </c>
      <c r="AJ37">
        <v>6.74</v>
      </c>
      <c r="AK37">
        <v>5.78</v>
      </c>
      <c r="AL37">
        <v>11.55</v>
      </c>
      <c r="AM37">
        <v>8.18</v>
      </c>
      <c r="AN37">
        <v>4.8099999999999996</v>
      </c>
      <c r="AO37">
        <v>0</v>
      </c>
      <c r="AP37">
        <v>0</v>
      </c>
      <c r="AQ37">
        <v>50</v>
      </c>
      <c r="AR37">
        <v>1.66</v>
      </c>
      <c r="AS37">
        <v>0</v>
      </c>
      <c r="AT37">
        <v>18.29</v>
      </c>
      <c r="AU37">
        <v>40.590000000000003</v>
      </c>
      <c r="AV37">
        <v>100</v>
      </c>
    </row>
    <row r="38" spans="1:48">
      <c r="A38" t="s">
        <v>311</v>
      </c>
      <c r="G38" t="s">
        <v>80</v>
      </c>
      <c r="H38" s="73">
        <v>0.87</v>
      </c>
      <c r="I38" s="46">
        <v>0</v>
      </c>
      <c r="J38" s="46">
        <v>1.66</v>
      </c>
      <c r="K38" s="46">
        <v>62.09</v>
      </c>
      <c r="L38" s="46">
        <v>10.88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20</v>
      </c>
      <c r="X38">
        <v>3.18</v>
      </c>
      <c r="Y38">
        <v>0</v>
      </c>
      <c r="Z38">
        <v>0</v>
      </c>
      <c r="AA38">
        <v>25</v>
      </c>
      <c r="AB38">
        <v>0.87</v>
      </c>
      <c r="AC38">
        <v>7.7</v>
      </c>
      <c r="AD38">
        <v>132.97999999999999</v>
      </c>
      <c r="AE38">
        <v>0</v>
      </c>
      <c r="AF38">
        <v>0</v>
      </c>
      <c r="AG38">
        <v>0</v>
      </c>
      <c r="AH38">
        <v>0</v>
      </c>
      <c r="AI38">
        <v>6.74</v>
      </c>
      <c r="AJ38">
        <v>6.74</v>
      </c>
      <c r="AK38">
        <v>5.78</v>
      </c>
      <c r="AL38">
        <v>11.55</v>
      </c>
      <c r="AM38">
        <v>8.18</v>
      </c>
      <c r="AN38">
        <v>4.8099999999999996</v>
      </c>
      <c r="AO38">
        <v>0</v>
      </c>
      <c r="AP38">
        <v>0</v>
      </c>
      <c r="AQ38">
        <v>50</v>
      </c>
      <c r="AR38">
        <v>1.66</v>
      </c>
      <c r="AS38">
        <v>0</v>
      </c>
      <c r="AT38">
        <v>18.29</v>
      </c>
      <c r="AU38">
        <v>40.590000000000003</v>
      </c>
      <c r="AV38">
        <v>100</v>
      </c>
    </row>
    <row r="39" spans="1:48">
      <c r="A39" t="s">
        <v>312</v>
      </c>
      <c r="G39" t="s">
        <v>81</v>
      </c>
      <c r="H39" s="73">
        <v>0.87</v>
      </c>
      <c r="I39" s="46">
        <v>0</v>
      </c>
      <c r="J39" s="46">
        <v>1.66</v>
      </c>
      <c r="K39" s="46">
        <v>62.09</v>
      </c>
      <c r="L39" s="46">
        <v>10.73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20</v>
      </c>
      <c r="X39">
        <v>3.03</v>
      </c>
      <c r="Y39">
        <v>0</v>
      </c>
      <c r="Z39">
        <v>0</v>
      </c>
      <c r="AA39">
        <v>25</v>
      </c>
      <c r="AB39">
        <v>0.87</v>
      </c>
      <c r="AC39">
        <v>7.7</v>
      </c>
      <c r="AD39">
        <v>132.97999999999999</v>
      </c>
      <c r="AE39">
        <v>0</v>
      </c>
      <c r="AF39">
        <v>0</v>
      </c>
      <c r="AG39">
        <v>0</v>
      </c>
      <c r="AH39">
        <v>0</v>
      </c>
      <c r="AI39">
        <v>6.74</v>
      </c>
      <c r="AJ39">
        <v>6.74</v>
      </c>
      <c r="AK39">
        <v>5.78</v>
      </c>
      <c r="AL39">
        <v>11.55</v>
      </c>
      <c r="AM39">
        <v>8.18</v>
      </c>
      <c r="AN39">
        <v>4.8099999999999996</v>
      </c>
      <c r="AO39">
        <v>0</v>
      </c>
      <c r="AP39">
        <v>0</v>
      </c>
      <c r="AQ39">
        <v>50</v>
      </c>
      <c r="AR39">
        <v>1.66</v>
      </c>
      <c r="AS39">
        <v>0</v>
      </c>
      <c r="AT39">
        <v>18.29</v>
      </c>
      <c r="AU39">
        <v>40.590000000000003</v>
      </c>
      <c r="AV39">
        <v>100</v>
      </c>
    </row>
    <row r="40" spans="1:48">
      <c r="A40" t="s">
        <v>329</v>
      </c>
      <c r="G40" t="s">
        <v>82</v>
      </c>
      <c r="H40" s="73">
        <v>0.87</v>
      </c>
      <c r="I40" s="46">
        <v>0</v>
      </c>
      <c r="J40" s="46">
        <v>1.66</v>
      </c>
      <c r="K40" s="46">
        <v>115.03999999999999</v>
      </c>
      <c r="L40" s="46">
        <v>10.45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20</v>
      </c>
      <c r="X40">
        <v>2.75</v>
      </c>
      <c r="Y40">
        <v>0</v>
      </c>
      <c r="Z40">
        <v>0</v>
      </c>
      <c r="AA40">
        <v>25</v>
      </c>
      <c r="AB40">
        <v>0.87</v>
      </c>
      <c r="AC40">
        <v>7.7</v>
      </c>
      <c r="AD40">
        <v>132.97999999999999</v>
      </c>
      <c r="AE40">
        <v>24.07</v>
      </c>
      <c r="AF40">
        <v>28.88</v>
      </c>
      <c r="AG40">
        <v>0</v>
      </c>
      <c r="AH40">
        <v>0</v>
      </c>
      <c r="AI40">
        <v>6.74</v>
      </c>
      <c r="AJ40">
        <v>6.74</v>
      </c>
      <c r="AK40">
        <v>5.78</v>
      </c>
      <c r="AL40">
        <v>11.55</v>
      </c>
      <c r="AM40">
        <v>8.18</v>
      </c>
      <c r="AN40">
        <v>4.8099999999999996</v>
      </c>
      <c r="AO40">
        <v>0</v>
      </c>
      <c r="AP40">
        <v>0</v>
      </c>
      <c r="AQ40">
        <v>50</v>
      </c>
      <c r="AR40">
        <v>1.66</v>
      </c>
      <c r="AS40">
        <v>0</v>
      </c>
      <c r="AT40">
        <v>18.29</v>
      </c>
      <c r="AU40">
        <v>40.590000000000003</v>
      </c>
      <c r="AV40">
        <v>100</v>
      </c>
    </row>
    <row r="41" spans="1:48">
      <c r="A41" t="s">
        <v>330</v>
      </c>
      <c r="G41" t="s">
        <v>83</v>
      </c>
      <c r="H41" s="73">
        <v>0.87</v>
      </c>
      <c r="I41" s="46">
        <v>0</v>
      </c>
      <c r="J41" s="46">
        <v>1.66</v>
      </c>
      <c r="K41" s="46">
        <v>115.03999999999999</v>
      </c>
      <c r="L41" s="46">
        <v>12.56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20</v>
      </c>
      <c r="X41">
        <v>4.8600000000000003</v>
      </c>
      <c r="Y41">
        <v>0</v>
      </c>
      <c r="Z41">
        <v>0</v>
      </c>
      <c r="AA41">
        <v>25</v>
      </c>
      <c r="AB41">
        <v>0.87</v>
      </c>
      <c r="AC41">
        <v>7.7</v>
      </c>
      <c r="AD41">
        <v>132.97999999999999</v>
      </c>
      <c r="AE41">
        <v>24.07</v>
      </c>
      <c r="AF41">
        <v>28.88</v>
      </c>
      <c r="AG41">
        <v>0</v>
      </c>
      <c r="AH41">
        <v>0</v>
      </c>
      <c r="AI41">
        <v>6.74</v>
      </c>
      <c r="AJ41">
        <v>6.74</v>
      </c>
      <c r="AK41">
        <v>5.78</v>
      </c>
      <c r="AL41">
        <v>11.55</v>
      </c>
      <c r="AM41">
        <v>8.18</v>
      </c>
      <c r="AN41">
        <v>4.8099999999999996</v>
      </c>
      <c r="AO41">
        <v>0</v>
      </c>
      <c r="AP41">
        <v>0</v>
      </c>
      <c r="AQ41">
        <v>50</v>
      </c>
      <c r="AR41">
        <v>1.66</v>
      </c>
      <c r="AS41">
        <v>0</v>
      </c>
      <c r="AT41">
        <v>18.29</v>
      </c>
      <c r="AU41">
        <v>40.590000000000003</v>
      </c>
      <c r="AV41">
        <v>100</v>
      </c>
    </row>
    <row r="42" spans="1:48">
      <c r="A42" t="s">
        <v>331</v>
      </c>
      <c r="G42" t="s">
        <v>84</v>
      </c>
      <c r="H42" s="73">
        <v>0.87</v>
      </c>
      <c r="I42" s="46">
        <v>0</v>
      </c>
      <c r="J42" s="46">
        <v>1.66</v>
      </c>
      <c r="K42" s="46">
        <v>115.03999999999999</v>
      </c>
      <c r="L42" s="46">
        <v>12.8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20</v>
      </c>
      <c r="X42">
        <v>5.0999999999999996</v>
      </c>
      <c r="Y42">
        <v>0</v>
      </c>
      <c r="Z42">
        <v>0</v>
      </c>
      <c r="AA42">
        <v>25</v>
      </c>
      <c r="AB42">
        <v>0.87</v>
      </c>
      <c r="AC42">
        <v>7.7</v>
      </c>
      <c r="AD42">
        <v>132.97999999999999</v>
      </c>
      <c r="AE42">
        <v>24.07</v>
      </c>
      <c r="AF42">
        <v>28.88</v>
      </c>
      <c r="AG42">
        <v>0</v>
      </c>
      <c r="AH42">
        <v>0</v>
      </c>
      <c r="AI42">
        <v>6.74</v>
      </c>
      <c r="AJ42">
        <v>6.74</v>
      </c>
      <c r="AK42">
        <v>5.78</v>
      </c>
      <c r="AL42">
        <v>11.55</v>
      </c>
      <c r="AM42">
        <v>8.18</v>
      </c>
      <c r="AN42">
        <v>4.8099999999999996</v>
      </c>
      <c r="AO42">
        <v>0</v>
      </c>
      <c r="AP42">
        <v>0</v>
      </c>
      <c r="AQ42">
        <v>50</v>
      </c>
      <c r="AR42">
        <v>1.66</v>
      </c>
      <c r="AS42">
        <v>0</v>
      </c>
      <c r="AT42">
        <v>18.29</v>
      </c>
      <c r="AU42">
        <v>40.590000000000003</v>
      </c>
      <c r="AV42">
        <v>100</v>
      </c>
    </row>
    <row r="43" spans="1:48">
      <c r="A43" t="s">
        <v>337</v>
      </c>
      <c r="G43" t="s">
        <v>85</v>
      </c>
      <c r="H43" s="73">
        <v>0.87</v>
      </c>
      <c r="I43" s="46">
        <v>0</v>
      </c>
      <c r="J43" s="46">
        <v>1.66</v>
      </c>
      <c r="K43" s="46">
        <v>115.03999999999999</v>
      </c>
      <c r="L43" s="46">
        <v>13.34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20</v>
      </c>
      <c r="X43">
        <v>5.64</v>
      </c>
      <c r="Y43">
        <v>0</v>
      </c>
      <c r="Z43">
        <v>0</v>
      </c>
      <c r="AA43">
        <v>25</v>
      </c>
      <c r="AB43">
        <v>0.87</v>
      </c>
      <c r="AC43">
        <v>7.7</v>
      </c>
      <c r="AD43">
        <v>132.97999999999999</v>
      </c>
      <c r="AE43">
        <v>24.07</v>
      </c>
      <c r="AF43">
        <v>28.88</v>
      </c>
      <c r="AG43">
        <v>0</v>
      </c>
      <c r="AH43">
        <v>0</v>
      </c>
      <c r="AI43">
        <v>6.74</v>
      </c>
      <c r="AJ43">
        <v>6.74</v>
      </c>
      <c r="AK43">
        <v>5.78</v>
      </c>
      <c r="AL43">
        <v>11.55</v>
      </c>
      <c r="AM43">
        <v>8.18</v>
      </c>
      <c r="AN43">
        <v>4.8099999999999996</v>
      </c>
      <c r="AO43">
        <v>0</v>
      </c>
      <c r="AP43">
        <v>0</v>
      </c>
      <c r="AQ43">
        <v>50</v>
      </c>
      <c r="AR43">
        <v>1.66</v>
      </c>
      <c r="AS43">
        <v>0</v>
      </c>
      <c r="AT43">
        <v>18.29</v>
      </c>
      <c r="AU43">
        <v>40.590000000000003</v>
      </c>
      <c r="AV43">
        <v>100</v>
      </c>
    </row>
    <row r="44" spans="1:48">
      <c r="A44" t="s">
        <v>339</v>
      </c>
      <c r="G44" t="s">
        <v>86</v>
      </c>
      <c r="H44" s="73">
        <v>0.87</v>
      </c>
      <c r="I44" s="46">
        <v>0</v>
      </c>
      <c r="J44" s="46">
        <v>1.66</v>
      </c>
      <c r="K44" s="46">
        <v>115.03999999999999</v>
      </c>
      <c r="L44" s="46">
        <v>13.75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20</v>
      </c>
      <c r="X44">
        <v>6.05</v>
      </c>
      <c r="Y44">
        <v>0</v>
      </c>
      <c r="Z44">
        <v>0</v>
      </c>
      <c r="AA44">
        <v>25</v>
      </c>
      <c r="AB44">
        <v>0.87</v>
      </c>
      <c r="AC44">
        <v>7.7</v>
      </c>
      <c r="AD44">
        <v>132.97999999999999</v>
      </c>
      <c r="AE44">
        <v>24.07</v>
      </c>
      <c r="AF44">
        <v>28.88</v>
      </c>
      <c r="AG44">
        <v>0</v>
      </c>
      <c r="AH44">
        <v>0</v>
      </c>
      <c r="AI44">
        <v>6.74</v>
      </c>
      <c r="AJ44">
        <v>6.74</v>
      </c>
      <c r="AK44">
        <v>5.78</v>
      </c>
      <c r="AL44">
        <v>11.55</v>
      </c>
      <c r="AM44">
        <v>8.18</v>
      </c>
      <c r="AN44">
        <v>4.8099999999999996</v>
      </c>
      <c r="AO44">
        <v>0</v>
      </c>
      <c r="AP44">
        <v>0</v>
      </c>
      <c r="AQ44">
        <v>50</v>
      </c>
      <c r="AR44">
        <v>1.66</v>
      </c>
      <c r="AS44">
        <v>0</v>
      </c>
      <c r="AT44">
        <v>18.29</v>
      </c>
      <c r="AU44">
        <v>40.590000000000003</v>
      </c>
      <c r="AV44">
        <v>100</v>
      </c>
    </row>
    <row r="45" spans="1:48">
      <c r="A45" t="s">
        <v>358</v>
      </c>
      <c r="G45" t="s">
        <v>87</v>
      </c>
      <c r="H45" s="73">
        <v>0.87</v>
      </c>
      <c r="I45" s="46">
        <v>0</v>
      </c>
      <c r="J45" s="46">
        <v>1.66</v>
      </c>
      <c r="K45" s="46">
        <v>86.16</v>
      </c>
      <c r="L45" s="46">
        <v>14.06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20</v>
      </c>
      <c r="X45">
        <v>6.36</v>
      </c>
      <c r="Y45">
        <v>0</v>
      </c>
      <c r="Z45">
        <v>0</v>
      </c>
      <c r="AA45">
        <v>25</v>
      </c>
      <c r="AB45">
        <v>0.87</v>
      </c>
      <c r="AC45">
        <v>7.7</v>
      </c>
      <c r="AD45">
        <v>132.97999999999999</v>
      </c>
      <c r="AE45">
        <v>0</v>
      </c>
      <c r="AF45">
        <v>0</v>
      </c>
      <c r="AG45">
        <v>0</v>
      </c>
      <c r="AH45">
        <v>24.07</v>
      </c>
      <c r="AI45">
        <v>6.74</v>
      </c>
      <c r="AJ45">
        <v>6.74</v>
      </c>
      <c r="AK45">
        <v>5.78</v>
      </c>
      <c r="AL45">
        <v>11.55</v>
      </c>
      <c r="AM45">
        <v>8.18</v>
      </c>
      <c r="AN45">
        <v>4.8099999999999996</v>
      </c>
      <c r="AO45">
        <v>0</v>
      </c>
      <c r="AP45">
        <v>0</v>
      </c>
      <c r="AQ45">
        <v>50</v>
      </c>
      <c r="AR45">
        <v>1.66</v>
      </c>
      <c r="AS45">
        <v>0</v>
      </c>
      <c r="AT45">
        <v>18.29</v>
      </c>
      <c r="AU45">
        <v>40.590000000000003</v>
      </c>
      <c r="AV45">
        <v>100</v>
      </c>
    </row>
    <row r="46" spans="1:48">
      <c r="A46" t="s">
        <v>359</v>
      </c>
      <c r="G46" t="s">
        <v>88</v>
      </c>
      <c r="H46" s="73">
        <v>0.87</v>
      </c>
      <c r="I46" s="46">
        <v>0</v>
      </c>
      <c r="J46" s="46">
        <v>1.66</v>
      </c>
      <c r="K46" s="46">
        <v>86.16</v>
      </c>
      <c r="L46" s="46">
        <v>13.8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20</v>
      </c>
      <c r="X46">
        <v>6.1</v>
      </c>
      <c r="Y46">
        <v>0</v>
      </c>
      <c r="Z46">
        <v>0</v>
      </c>
      <c r="AA46">
        <v>25</v>
      </c>
      <c r="AB46">
        <v>0.87</v>
      </c>
      <c r="AC46">
        <v>7.7</v>
      </c>
      <c r="AD46">
        <v>132.97999999999999</v>
      </c>
      <c r="AE46">
        <v>0</v>
      </c>
      <c r="AF46">
        <v>0</v>
      </c>
      <c r="AG46">
        <v>0</v>
      </c>
      <c r="AH46">
        <v>24.07</v>
      </c>
      <c r="AI46">
        <v>6.74</v>
      </c>
      <c r="AJ46">
        <v>6.74</v>
      </c>
      <c r="AK46">
        <v>5.78</v>
      </c>
      <c r="AL46">
        <v>11.55</v>
      </c>
      <c r="AM46">
        <v>8.18</v>
      </c>
      <c r="AN46">
        <v>4.8099999999999996</v>
      </c>
      <c r="AO46">
        <v>0</v>
      </c>
      <c r="AP46">
        <v>0</v>
      </c>
      <c r="AQ46">
        <v>50</v>
      </c>
      <c r="AR46">
        <v>1.66</v>
      </c>
      <c r="AS46">
        <v>0</v>
      </c>
      <c r="AT46">
        <v>18.29</v>
      </c>
      <c r="AU46">
        <v>40.590000000000003</v>
      </c>
      <c r="AV46">
        <v>100</v>
      </c>
    </row>
    <row r="47" spans="1:48">
      <c r="A47" t="s">
        <v>360</v>
      </c>
      <c r="G47" t="s">
        <v>89</v>
      </c>
      <c r="H47" s="73">
        <v>0.87</v>
      </c>
      <c r="I47" s="46">
        <v>0</v>
      </c>
      <c r="J47" s="46">
        <v>1.66</v>
      </c>
      <c r="K47" s="46">
        <v>86.16</v>
      </c>
      <c r="L47" s="46">
        <v>14.66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20</v>
      </c>
      <c r="X47">
        <v>6.96</v>
      </c>
      <c r="Y47">
        <v>0</v>
      </c>
      <c r="Z47">
        <v>0</v>
      </c>
      <c r="AA47">
        <v>25</v>
      </c>
      <c r="AB47">
        <v>0.87</v>
      </c>
      <c r="AC47">
        <v>7.7</v>
      </c>
      <c r="AD47">
        <v>132.97999999999999</v>
      </c>
      <c r="AE47">
        <v>0</v>
      </c>
      <c r="AF47">
        <v>0</v>
      </c>
      <c r="AG47">
        <v>0</v>
      </c>
      <c r="AH47">
        <v>24.07</v>
      </c>
      <c r="AI47">
        <v>6.74</v>
      </c>
      <c r="AJ47">
        <v>6.74</v>
      </c>
      <c r="AK47">
        <v>5.78</v>
      </c>
      <c r="AL47">
        <v>11.55</v>
      </c>
      <c r="AM47">
        <v>8.18</v>
      </c>
      <c r="AN47">
        <v>4.8099999999999996</v>
      </c>
      <c r="AO47">
        <v>0</v>
      </c>
      <c r="AP47">
        <v>0</v>
      </c>
      <c r="AQ47">
        <v>100</v>
      </c>
      <c r="AR47">
        <v>1.66</v>
      </c>
      <c r="AS47">
        <v>0</v>
      </c>
      <c r="AT47">
        <v>18.29</v>
      </c>
      <c r="AU47">
        <v>40.590000000000003</v>
      </c>
      <c r="AV47">
        <v>100</v>
      </c>
    </row>
    <row r="48" spans="1:48">
      <c r="A48" t="s">
        <v>364</v>
      </c>
      <c r="G48" t="s">
        <v>90</v>
      </c>
      <c r="H48" s="73">
        <v>0.87</v>
      </c>
      <c r="I48" s="46">
        <v>0</v>
      </c>
      <c r="J48" s="46">
        <v>1.66</v>
      </c>
      <c r="K48" s="46">
        <v>115.03999999999999</v>
      </c>
      <c r="L48" s="46">
        <v>14.8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20</v>
      </c>
      <c r="X48">
        <v>7.1</v>
      </c>
      <c r="Y48">
        <v>0</v>
      </c>
      <c r="Z48">
        <v>0</v>
      </c>
      <c r="AA48">
        <v>25</v>
      </c>
      <c r="AB48">
        <v>0.87</v>
      </c>
      <c r="AC48">
        <v>7.7</v>
      </c>
      <c r="AD48">
        <v>132.97999999999999</v>
      </c>
      <c r="AE48">
        <v>24.07</v>
      </c>
      <c r="AF48">
        <v>28.88</v>
      </c>
      <c r="AG48">
        <v>0</v>
      </c>
      <c r="AH48">
        <v>0</v>
      </c>
      <c r="AI48">
        <v>6.74</v>
      </c>
      <c r="AJ48">
        <v>6.74</v>
      </c>
      <c r="AK48">
        <v>5.78</v>
      </c>
      <c r="AL48">
        <v>11.55</v>
      </c>
      <c r="AM48">
        <v>8.18</v>
      </c>
      <c r="AN48">
        <v>4.8099999999999996</v>
      </c>
      <c r="AO48">
        <v>0</v>
      </c>
      <c r="AP48">
        <v>0</v>
      </c>
      <c r="AQ48">
        <v>100</v>
      </c>
      <c r="AR48">
        <v>1.66</v>
      </c>
      <c r="AS48">
        <v>0</v>
      </c>
      <c r="AT48">
        <v>18.29</v>
      </c>
      <c r="AU48">
        <v>40.590000000000003</v>
      </c>
      <c r="AV48">
        <v>100</v>
      </c>
    </row>
    <row r="49" spans="1:48">
      <c r="A49" t="s">
        <v>365</v>
      </c>
      <c r="G49" t="s">
        <v>91</v>
      </c>
      <c r="H49" s="73">
        <v>0.87</v>
      </c>
      <c r="I49" s="46">
        <v>0</v>
      </c>
      <c r="J49" s="46">
        <v>1.66</v>
      </c>
      <c r="K49" s="46">
        <v>115.03999999999999</v>
      </c>
      <c r="L49" s="46">
        <v>15.27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20</v>
      </c>
      <c r="X49">
        <v>7.57</v>
      </c>
      <c r="Y49">
        <v>0</v>
      </c>
      <c r="Z49">
        <v>0</v>
      </c>
      <c r="AA49">
        <v>25</v>
      </c>
      <c r="AB49">
        <v>0.87</v>
      </c>
      <c r="AC49">
        <v>7.7</v>
      </c>
      <c r="AD49">
        <v>132.97999999999999</v>
      </c>
      <c r="AE49">
        <v>24.07</v>
      </c>
      <c r="AF49">
        <v>28.88</v>
      </c>
      <c r="AG49">
        <v>0</v>
      </c>
      <c r="AH49">
        <v>0</v>
      </c>
      <c r="AI49">
        <v>6.74</v>
      </c>
      <c r="AJ49">
        <v>6.74</v>
      </c>
      <c r="AK49">
        <v>5.78</v>
      </c>
      <c r="AL49">
        <v>11.55</v>
      </c>
      <c r="AM49">
        <v>8.18</v>
      </c>
      <c r="AN49">
        <v>4.8099999999999996</v>
      </c>
      <c r="AO49">
        <v>0</v>
      </c>
      <c r="AP49">
        <v>0</v>
      </c>
      <c r="AQ49">
        <v>100</v>
      </c>
      <c r="AR49">
        <v>1.66</v>
      </c>
      <c r="AS49">
        <v>0</v>
      </c>
      <c r="AT49">
        <v>18.29</v>
      </c>
      <c r="AU49">
        <v>40.590000000000003</v>
      </c>
      <c r="AV49">
        <v>100</v>
      </c>
    </row>
    <row r="50" spans="1:48">
      <c r="A50" t="s">
        <v>366</v>
      </c>
      <c r="G50" t="s">
        <v>92</v>
      </c>
      <c r="H50" s="73">
        <v>0.87</v>
      </c>
      <c r="I50" s="46">
        <v>0</v>
      </c>
      <c r="J50" s="46">
        <v>1.66</v>
      </c>
      <c r="K50" s="46">
        <v>115.03999999999999</v>
      </c>
      <c r="L50" s="46">
        <v>15.280000000000001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20</v>
      </c>
      <c r="X50">
        <v>7.58</v>
      </c>
      <c r="Y50">
        <v>0</v>
      </c>
      <c r="Z50">
        <v>0</v>
      </c>
      <c r="AA50">
        <v>25</v>
      </c>
      <c r="AB50">
        <v>0.87</v>
      </c>
      <c r="AC50">
        <v>7.7</v>
      </c>
      <c r="AD50">
        <v>132.97999999999999</v>
      </c>
      <c r="AE50">
        <v>24.07</v>
      </c>
      <c r="AF50">
        <v>28.88</v>
      </c>
      <c r="AG50">
        <v>0</v>
      </c>
      <c r="AH50">
        <v>0</v>
      </c>
      <c r="AI50">
        <v>6.74</v>
      </c>
      <c r="AJ50">
        <v>6.74</v>
      </c>
      <c r="AK50">
        <v>5.78</v>
      </c>
      <c r="AL50">
        <v>11.55</v>
      </c>
      <c r="AM50">
        <v>8.18</v>
      </c>
      <c r="AN50">
        <v>4.8099999999999996</v>
      </c>
      <c r="AO50">
        <v>0</v>
      </c>
      <c r="AP50">
        <v>0</v>
      </c>
      <c r="AQ50">
        <v>100</v>
      </c>
      <c r="AR50">
        <v>1.66</v>
      </c>
      <c r="AS50">
        <v>0</v>
      </c>
      <c r="AT50">
        <v>18.29</v>
      </c>
      <c r="AU50">
        <v>40.590000000000003</v>
      </c>
      <c r="AV50">
        <v>100</v>
      </c>
    </row>
    <row r="51" spans="1:48">
      <c r="A51" t="s">
        <v>367</v>
      </c>
      <c r="G51" t="s">
        <v>93</v>
      </c>
      <c r="H51" s="73">
        <v>0.87</v>
      </c>
      <c r="I51" s="46">
        <v>0</v>
      </c>
      <c r="J51" s="46">
        <v>1.66</v>
      </c>
      <c r="K51" s="46">
        <v>86.16</v>
      </c>
      <c r="L51" s="46">
        <v>15.48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20</v>
      </c>
      <c r="X51">
        <v>7.78</v>
      </c>
      <c r="Y51">
        <v>0</v>
      </c>
      <c r="Z51">
        <v>0</v>
      </c>
      <c r="AA51">
        <v>25</v>
      </c>
      <c r="AB51">
        <v>0.87</v>
      </c>
      <c r="AC51">
        <v>7.7</v>
      </c>
      <c r="AD51">
        <v>132.97999999999999</v>
      </c>
      <c r="AE51">
        <v>0</v>
      </c>
      <c r="AF51">
        <v>0</v>
      </c>
      <c r="AG51">
        <v>0</v>
      </c>
      <c r="AH51">
        <v>24.07</v>
      </c>
      <c r="AI51">
        <v>6.74</v>
      </c>
      <c r="AJ51">
        <v>6.74</v>
      </c>
      <c r="AK51">
        <v>5.78</v>
      </c>
      <c r="AL51">
        <v>11.55</v>
      </c>
      <c r="AM51">
        <v>8.18</v>
      </c>
      <c r="AN51">
        <v>4.8099999999999996</v>
      </c>
      <c r="AO51">
        <v>0</v>
      </c>
      <c r="AP51">
        <v>0</v>
      </c>
      <c r="AQ51">
        <v>100</v>
      </c>
      <c r="AR51">
        <v>1.66</v>
      </c>
      <c r="AS51">
        <v>0</v>
      </c>
      <c r="AT51">
        <v>18.29</v>
      </c>
      <c r="AU51">
        <v>40.590000000000003</v>
      </c>
      <c r="AV51">
        <v>100</v>
      </c>
    </row>
    <row r="52" spans="1:48">
      <c r="A52" t="s">
        <v>368</v>
      </c>
      <c r="G52" t="s">
        <v>94</v>
      </c>
      <c r="H52" s="73">
        <v>0.87</v>
      </c>
      <c r="I52" s="46">
        <v>0</v>
      </c>
      <c r="J52" s="46">
        <v>1.66</v>
      </c>
      <c r="K52" s="46">
        <v>86.16</v>
      </c>
      <c r="L52" s="46">
        <v>15.440000000000001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20</v>
      </c>
      <c r="X52">
        <v>7.74</v>
      </c>
      <c r="Y52">
        <v>0</v>
      </c>
      <c r="Z52">
        <v>0</v>
      </c>
      <c r="AA52">
        <v>25</v>
      </c>
      <c r="AB52">
        <v>0.87</v>
      </c>
      <c r="AC52">
        <v>7.7</v>
      </c>
      <c r="AD52">
        <v>132.97999999999999</v>
      </c>
      <c r="AE52">
        <v>0</v>
      </c>
      <c r="AF52">
        <v>0</v>
      </c>
      <c r="AG52">
        <v>0</v>
      </c>
      <c r="AH52">
        <v>24.07</v>
      </c>
      <c r="AI52">
        <v>6.74</v>
      </c>
      <c r="AJ52">
        <v>6.74</v>
      </c>
      <c r="AK52">
        <v>5.78</v>
      </c>
      <c r="AL52">
        <v>11.55</v>
      </c>
      <c r="AM52">
        <v>8.18</v>
      </c>
      <c r="AN52">
        <v>4.8099999999999996</v>
      </c>
      <c r="AO52">
        <v>0</v>
      </c>
      <c r="AP52">
        <v>0</v>
      </c>
      <c r="AQ52">
        <v>100</v>
      </c>
      <c r="AR52">
        <v>1.66</v>
      </c>
      <c r="AS52">
        <v>0</v>
      </c>
      <c r="AT52">
        <v>18.29</v>
      </c>
      <c r="AU52">
        <v>40.590000000000003</v>
      </c>
      <c r="AV52">
        <v>100</v>
      </c>
    </row>
    <row r="53" spans="1:48">
      <c r="A53" t="s">
        <v>400</v>
      </c>
      <c r="G53" t="s">
        <v>95</v>
      </c>
      <c r="H53" s="73">
        <v>0.87</v>
      </c>
      <c r="I53" s="46">
        <v>0</v>
      </c>
      <c r="J53" s="46">
        <v>1.66</v>
      </c>
      <c r="K53" s="46">
        <v>86.16</v>
      </c>
      <c r="L53" s="46">
        <v>15.42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20</v>
      </c>
      <c r="X53">
        <v>7.72</v>
      </c>
      <c r="Y53">
        <v>0</v>
      </c>
      <c r="Z53">
        <v>0</v>
      </c>
      <c r="AA53">
        <v>25</v>
      </c>
      <c r="AB53">
        <v>0.87</v>
      </c>
      <c r="AC53">
        <v>7.7</v>
      </c>
      <c r="AD53">
        <v>132.97999999999999</v>
      </c>
      <c r="AE53">
        <v>0</v>
      </c>
      <c r="AF53">
        <v>0</v>
      </c>
      <c r="AG53">
        <v>0</v>
      </c>
      <c r="AH53">
        <v>24.07</v>
      </c>
      <c r="AI53">
        <v>6.74</v>
      </c>
      <c r="AJ53">
        <v>6.74</v>
      </c>
      <c r="AK53">
        <v>5.78</v>
      </c>
      <c r="AL53">
        <v>11.55</v>
      </c>
      <c r="AM53">
        <v>8.18</v>
      </c>
      <c r="AN53">
        <v>4.8099999999999996</v>
      </c>
      <c r="AO53">
        <v>0</v>
      </c>
      <c r="AP53">
        <v>0</v>
      </c>
      <c r="AQ53">
        <v>100</v>
      </c>
      <c r="AR53">
        <v>1.66</v>
      </c>
      <c r="AS53">
        <v>0</v>
      </c>
      <c r="AT53">
        <v>18.29</v>
      </c>
      <c r="AU53">
        <v>40.590000000000003</v>
      </c>
      <c r="AV53">
        <v>100</v>
      </c>
    </row>
    <row r="54" spans="1:48">
      <c r="A54" t="s">
        <v>399</v>
      </c>
      <c r="G54" t="s">
        <v>96</v>
      </c>
      <c r="H54" s="73">
        <v>0.87</v>
      </c>
      <c r="I54" s="46">
        <v>0</v>
      </c>
      <c r="J54" s="46">
        <v>1.66</v>
      </c>
      <c r="K54" s="46">
        <v>86.16</v>
      </c>
      <c r="L54" s="46">
        <v>15.54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20</v>
      </c>
      <c r="X54">
        <v>7.84</v>
      </c>
      <c r="Y54">
        <v>0</v>
      </c>
      <c r="Z54">
        <v>0</v>
      </c>
      <c r="AA54">
        <v>25</v>
      </c>
      <c r="AB54">
        <v>0.87</v>
      </c>
      <c r="AC54">
        <v>7.7</v>
      </c>
      <c r="AD54">
        <v>132.97999999999999</v>
      </c>
      <c r="AE54">
        <v>0</v>
      </c>
      <c r="AF54">
        <v>0</v>
      </c>
      <c r="AG54">
        <v>0</v>
      </c>
      <c r="AH54">
        <v>24.07</v>
      </c>
      <c r="AI54">
        <v>6.74</v>
      </c>
      <c r="AJ54">
        <v>6.74</v>
      </c>
      <c r="AK54">
        <v>5.78</v>
      </c>
      <c r="AL54">
        <v>11.55</v>
      </c>
      <c r="AM54">
        <v>8.18</v>
      </c>
      <c r="AN54">
        <v>4.8099999999999996</v>
      </c>
      <c r="AO54">
        <v>0</v>
      </c>
      <c r="AP54">
        <v>0</v>
      </c>
      <c r="AQ54">
        <v>100</v>
      </c>
      <c r="AR54">
        <v>1.66</v>
      </c>
      <c r="AS54">
        <v>0</v>
      </c>
      <c r="AT54">
        <v>18.29</v>
      </c>
      <c r="AU54">
        <v>40.590000000000003</v>
      </c>
      <c r="AV54">
        <v>100</v>
      </c>
    </row>
    <row r="55" spans="1:48">
      <c r="A55" t="s">
        <v>401</v>
      </c>
      <c r="G55" t="s">
        <v>97</v>
      </c>
      <c r="H55" s="73">
        <v>0.87</v>
      </c>
      <c r="I55" s="46">
        <v>0</v>
      </c>
      <c r="J55" s="46">
        <v>1.56</v>
      </c>
      <c r="K55" s="46">
        <v>115.03999999999999</v>
      </c>
      <c r="L55" s="46">
        <v>15.469999999999999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20</v>
      </c>
      <c r="X55">
        <v>7.77</v>
      </c>
      <c r="Y55">
        <v>0</v>
      </c>
      <c r="Z55">
        <v>0</v>
      </c>
      <c r="AA55">
        <v>25</v>
      </c>
      <c r="AB55">
        <v>0.87</v>
      </c>
      <c r="AC55">
        <v>7.7</v>
      </c>
      <c r="AD55">
        <v>132.97999999999999</v>
      </c>
      <c r="AE55">
        <v>24.07</v>
      </c>
      <c r="AF55">
        <v>28.88</v>
      </c>
      <c r="AG55">
        <v>0</v>
      </c>
      <c r="AH55">
        <v>0</v>
      </c>
      <c r="AI55">
        <v>6.74</v>
      </c>
      <c r="AJ55">
        <v>6.74</v>
      </c>
      <c r="AK55">
        <v>5.78</v>
      </c>
      <c r="AL55">
        <v>11.55</v>
      </c>
      <c r="AM55">
        <v>8.18</v>
      </c>
      <c r="AN55">
        <v>4.8099999999999996</v>
      </c>
      <c r="AO55">
        <v>0</v>
      </c>
      <c r="AP55">
        <v>0</v>
      </c>
      <c r="AQ55">
        <v>100</v>
      </c>
      <c r="AR55">
        <v>1.56</v>
      </c>
      <c r="AS55">
        <v>0</v>
      </c>
      <c r="AT55">
        <v>18.29</v>
      </c>
      <c r="AU55">
        <v>40.590000000000003</v>
      </c>
      <c r="AV55">
        <v>100</v>
      </c>
    </row>
    <row r="56" spans="1:48">
      <c r="A56" t="s">
        <v>401</v>
      </c>
      <c r="G56" t="s">
        <v>98</v>
      </c>
      <c r="H56" s="73">
        <v>0.87</v>
      </c>
      <c r="I56" s="46">
        <v>0</v>
      </c>
      <c r="J56" s="46">
        <v>1.56</v>
      </c>
      <c r="K56" s="46">
        <v>115.03999999999999</v>
      </c>
      <c r="L56" s="46">
        <v>15.3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20</v>
      </c>
      <c r="X56">
        <v>7.6</v>
      </c>
      <c r="Y56">
        <v>0</v>
      </c>
      <c r="Z56">
        <v>0</v>
      </c>
      <c r="AA56">
        <v>25</v>
      </c>
      <c r="AB56">
        <v>0.87</v>
      </c>
      <c r="AC56">
        <v>7.7</v>
      </c>
      <c r="AD56">
        <v>132.97999999999999</v>
      </c>
      <c r="AE56">
        <v>24.07</v>
      </c>
      <c r="AF56">
        <v>28.88</v>
      </c>
      <c r="AG56">
        <v>0</v>
      </c>
      <c r="AH56">
        <v>0</v>
      </c>
      <c r="AI56">
        <v>6.74</v>
      </c>
      <c r="AJ56">
        <v>6.74</v>
      </c>
      <c r="AK56">
        <v>5.78</v>
      </c>
      <c r="AL56">
        <v>11.55</v>
      </c>
      <c r="AM56">
        <v>8.18</v>
      </c>
      <c r="AN56">
        <v>4.8099999999999996</v>
      </c>
      <c r="AO56">
        <v>0</v>
      </c>
      <c r="AP56">
        <v>0</v>
      </c>
      <c r="AQ56">
        <v>100</v>
      </c>
      <c r="AR56">
        <v>1.56</v>
      </c>
      <c r="AS56">
        <v>0</v>
      </c>
      <c r="AT56">
        <v>18.29</v>
      </c>
      <c r="AU56">
        <v>40.590000000000003</v>
      </c>
      <c r="AV56">
        <v>100</v>
      </c>
    </row>
    <row r="57" spans="1:48">
      <c r="G57" t="s">
        <v>99</v>
      </c>
      <c r="H57" s="73">
        <v>0.87</v>
      </c>
      <c r="I57" s="46">
        <v>0</v>
      </c>
      <c r="J57" s="46">
        <v>1.56</v>
      </c>
      <c r="K57" s="46">
        <v>115.03999999999999</v>
      </c>
      <c r="L57" s="46">
        <v>15.219999999999999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20</v>
      </c>
      <c r="X57">
        <v>7.52</v>
      </c>
      <c r="Y57">
        <v>0</v>
      </c>
      <c r="Z57">
        <v>0</v>
      </c>
      <c r="AA57">
        <v>25</v>
      </c>
      <c r="AB57">
        <v>0.87</v>
      </c>
      <c r="AC57">
        <v>7.7</v>
      </c>
      <c r="AD57">
        <v>132.97999999999999</v>
      </c>
      <c r="AE57">
        <v>24.07</v>
      </c>
      <c r="AF57">
        <v>28.88</v>
      </c>
      <c r="AG57">
        <v>0</v>
      </c>
      <c r="AH57">
        <v>0</v>
      </c>
      <c r="AI57">
        <v>6.74</v>
      </c>
      <c r="AJ57">
        <v>6.74</v>
      </c>
      <c r="AK57">
        <v>5.78</v>
      </c>
      <c r="AL57">
        <v>11.55</v>
      </c>
      <c r="AM57">
        <v>8.18</v>
      </c>
      <c r="AN57">
        <v>4.8099999999999996</v>
      </c>
      <c r="AO57">
        <v>0</v>
      </c>
      <c r="AP57">
        <v>0</v>
      </c>
      <c r="AQ57">
        <v>100</v>
      </c>
      <c r="AR57">
        <v>1.56</v>
      </c>
      <c r="AS57">
        <v>0</v>
      </c>
      <c r="AT57">
        <v>18.29</v>
      </c>
      <c r="AU57">
        <v>40.590000000000003</v>
      </c>
      <c r="AV57">
        <v>100</v>
      </c>
    </row>
    <row r="58" spans="1:48">
      <c r="G58" t="s">
        <v>100</v>
      </c>
      <c r="H58" s="73">
        <v>0.87</v>
      </c>
      <c r="I58" s="46">
        <v>0</v>
      </c>
      <c r="J58" s="46">
        <v>1.56</v>
      </c>
      <c r="K58" s="46">
        <v>115.03999999999999</v>
      </c>
      <c r="L58" s="46">
        <v>15.02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20</v>
      </c>
      <c r="X58">
        <v>7.32</v>
      </c>
      <c r="Y58">
        <v>0</v>
      </c>
      <c r="Z58">
        <v>0</v>
      </c>
      <c r="AA58">
        <v>25</v>
      </c>
      <c r="AB58">
        <v>0.87</v>
      </c>
      <c r="AC58">
        <v>7.7</v>
      </c>
      <c r="AD58">
        <v>132.97999999999999</v>
      </c>
      <c r="AE58">
        <v>24.07</v>
      </c>
      <c r="AF58">
        <v>28.88</v>
      </c>
      <c r="AG58">
        <v>0</v>
      </c>
      <c r="AH58">
        <v>0</v>
      </c>
      <c r="AI58">
        <v>6.74</v>
      </c>
      <c r="AJ58">
        <v>6.74</v>
      </c>
      <c r="AK58">
        <v>5.78</v>
      </c>
      <c r="AL58">
        <v>11.55</v>
      </c>
      <c r="AM58">
        <v>8.18</v>
      </c>
      <c r="AN58">
        <v>4.8099999999999996</v>
      </c>
      <c r="AO58">
        <v>0</v>
      </c>
      <c r="AP58">
        <v>0</v>
      </c>
      <c r="AQ58">
        <v>100</v>
      </c>
      <c r="AR58">
        <v>1.56</v>
      </c>
      <c r="AS58">
        <v>0</v>
      </c>
      <c r="AT58">
        <v>18.29</v>
      </c>
      <c r="AU58">
        <v>40.590000000000003</v>
      </c>
      <c r="AV58">
        <v>100</v>
      </c>
    </row>
    <row r="59" spans="1:48">
      <c r="G59" t="s">
        <v>101</v>
      </c>
      <c r="H59" s="73">
        <v>0.87</v>
      </c>
      <c r="I59" s="46">
        <v>0</v>
      </c>
      <c r="J59" s="46">
        <v>1.56</v>
      </c>
      <c r="K59" s="46">
        <v>115.03999999999999</v>
      </c>
      <c r="L59" s="46">
        <v>13.04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20</v>
      </c>
      <c r="X59">
        <v>5.34</v>
      </c>
      <c r="Y59">
        <v>0</v>
      </c>
      <c r="Z59">
        <v>0</v>
      </c>
      <c r="AA59">
        <v>25</v>
      </c>
      <c r="AB59">
        <v>0.87</v>
      </c>
      <c r="AC59">
        <v>7.7</v>
      </c>
      <c r="AD59">
        <v>132.97999999999999</v>
      </c>
      <c r="AE59">
        <v>24.07</v>
      </c>
      <c r="AF59">
        <v>28.88</v>
      </c>
      <c r="AG59">
        <v>0</v>
      </c>
      <c r="AH59">
        <v>0</v>
      </c>
      <c r="AI59">
        <v>6.74</v>
      </c>
      <c r="AJ59">
        <v>6.74</v>
      </c>
      <c r="AK59">
        <v>5.78</v>
      </c>
      <c r="AL59">
        <v>11.55</v>
      </c>
      <c r="AM59">
        <v>8.18</v>
      </c>
      <c r="AN59">
        <v>4.8099999999999996</v>
      </c>
      <c r="AO59">
        <v>0</v>
      </c>
      <c r="AP59">
        <v>0</v>
      </c>
      <c r="AQ59">
        <v>100</v>
      </c>
      <c r="AR59">
        <v>1.56</v>
      </c>
      <c r="AS59">
        <v>0</v>
      </c>
      <c r="AT59">
        <v>18.29</v>
      </c>
      <c r="AU59">
        <v>40.590000000000003</v>
      </c>
      <c r="AV59">
        <v>100</v>
      </c>
    </row>
    <row r="60" spans="1:48">
      <c r="G60" t="s">
        <v>102</v>
      </c>
      <c r="H60" s="73">
        <v>0.87</v>
      </c>
      <c r="I60" s="46">
        <v>0</v>
      </c>
      <c r="J60" s="46">
        <v>1.56</v>
      </c>
      <c r="K60" s="46">
        <v>115.03999999999999</v>
      </c>
      <c r="L60" s="46">
        <v>14.05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20</v>
      </c>
      <c r="X60">
        <v>6.35</v>
      </c>
      <c r="Y60">
        <v>0</v>
      </c>
      <c r="Z60">
        <v>0</v>
      </c>
      <c r="AA60">
        <v>25</v>
      </c>
      <c r="AB60">
        <v>0.87</v>
      </c>
      <c r="AC60">
        <v>7.7</v>
      </c>
      <c r="AD60">
        <v>132.97999999999999</v>
      </c>
      <c r="AE60">
        <v>24.07</v>
      </c>
      <c r="AF60">
        <v>28.88</v>
      </c>
      <c r="AG60">
        <v>0</v>
      </c>
      <c r="AH60">
        <v>0</v>
      </c>
      <c r="AI60">
        <v>6.74</v>
      </c>
      <c r="AJ60">
        <v>6.74</v>
      </c>
      <c r="AK60">
        <v>5.78</v>
      </c>
      <c r="AL60">
        <v>11.55</v>
      </c>
      <c r="AM60">
        <v>8.18</v>
      </c>
      <c r="AN60">
        <v>4.8099999999999996</v>
      </c>
      <c r="AO60">
        <v>0</v>
      </c>
      <c r="AP60">
        <v>0</v>
      </c>
      <c r="AQ60">
        <v>100</v>
      </c>
      <c r="AR60">
        <v>1.56</v>
      </c>
      <c r="AS60">
        <v>0</v>
      </c>
      <c r="AT60">
        <v>18.29</v>
      </c>
      <c r="AU60">
        <v>40.590000000000003</v>
      </c>
      <c r="AV60">
        <v>100</v>
      </c>
    </row>
    <row r="61" spans="1:48">
      <c r="G61" t="s">
        <v>103</v>
      </c>
      <c r="H61" s="73">
        <v>0.87</v>
      </c>
      <c r="I61" s="46">
        <v>0</v>
      </c>
      <c r="J61" s="46">
        <v>1.56</v>
      </c>
      <c r="K61" s="46">
        <v>115.03999999999999</v>
      </c>
      <c r="L61" s="46">
        <v>13.64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20</v>
      </c>
      <c r="X61">
        <v>5.94</v>
      </c>
      <c r="Y61">
        <v>0</v>
      </c>
      <c r="Z61">
        <v>0</v>
      </c>
      <c r="AA61">
        <v>25</v>
      </c>
      <c r="AB61">
        <v>0.87</v>
      </c>
      <c r="AC61">
        <v>7.7</v>
      </c>
      <c r="AD61">
        <v>132.97999999999999</v>
      </c>
      <c r="AE61">
        <v>24.07</v>
      </c>
      <c r="AF61">
        <v>28.88</v>
      </c>
      <c r="AG61">
        <v>0</v>
      </c>
      <c r="AH61">
        <v>0</v>
      </c>
      <c r="AI61">
        <v>6.74</v>
      </c>
      <c r="AJ61">
        <v>6.74</v>
      </c>
      <c r="AK61">
        <v>5.78</v>
      </c>
      <c r="AL61">
        <v>11.55</v>
      </c>
      <c r="AM61">
        <v>8.18</v>
      </c>
      <c r="AN61">
        <v>4.8099999999999996</v>
      </c>
      <c r="AO61">
        <v>0</v>
      </c>
      <c r="AP61">
        <v>0</v>
      </c>
      <c r="AQ61">
        <v>100</v>
      </c>
      <c r="AR61">
        <v>1.56</v>
      </c>
      <c r="AS61">
        <v>0</v>
      </c>
      <c r="AT61">
        <v>18.29</v>
      </c>
      <c r="AU61">
        <v>40.590000000000003</v>
      </c>
      <c r="AV61">
        <v>100</v>
      </c>
    </row>
    <row r="62" spans="1:48">
      <c r="G62" t="s">
        <v>104</v>
      </c>
      <c r="H62" s="73">
        <v>0.87</v>
      </c>
      <c r="I62" s="46">
        <v>0</v>
      </c>
      <c r="J62" s="46">
        <v>1.56</v>
      </c>
      <c r="K62" s="46">
        <v>115.03999999999999</v>
      </c>
      <c r="L62" s="46">
        <v>13.43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20</v>
      </c>
      <c r="X62">
        <v>5.73</v>
      </c>
      <c r="Y62">
        <v>0</v>
      </c>
      <c r="Z62">
        <v>0</v>
      </c>
      <c r="AA62">
        <v>25</v>
      </c>
      <c r="AB62">
        <v>0.87</v>
      </c>
      <c r="AC62">
        <v>7.7</v>
      </c>
      <c r="AD62">
        <v>132.97999999999999</v>
      </c>
      <c r="AE62">
        <v>24.07</v>
      </c>
      <c r="AF62">
        <v>28.88</v>
      </c>
      <c r="AG62">
        <v>0</v>
      </c>
      <c r="AH62">
        <v>0</v>
      </c>
      <c r="AI62">
        <v>6.74</v>
      </c>
      <c r="AJ62">
        <v>6.74</v>
      </c>
      <c r="AK62">
        <v>5.78</v>
      </c>
      <c r="AL62">
        <v>11.55</v>
      </c>
      <c r="AM62">
        <v>8.18</v>
      </c>
      <c r="AN62">
        <v>4.8099999999999996</v>
      </c>
      <c r="AO62">
        <v>0</v>
      </c>
      <c r="AP62">
        <v>0</v>
      </c>
      <c r="AQ62">
        <v>100</v>
      </c>
      <c r="AR62">
        <v>1.56</v>
      </c>
      <c r="AS62">
        <v>0</v>
      </c>
      <c r="AT62">
        <v>18.29</v>
      </c>
      <c r="AU62">
        <v>40.590000000000003</v>
      </c>
      <c r="AV62">
        <v>100</v>
      </c>
    </row>
    <row r="63" spans="1:48">
      <c r="G63" t="s">
        <v>105</v>
      </c>
      <c r="H63" s="73">
        <v>0.67</v>
      </c>
      <c r="I63" s="46">
        <v>0</v>
      </c>
      <c r="J63" s="46">
        <v>1.56</v>
      </c>
      <c r="K63" s="46">
        <v>115.03999999999999</v>
      </c>
      <c r="L63" s="46">
        <v>13.64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20</v>
      </c>
      <c r="X63">
        <v>5.94</v>
      </c>
      <c r="Y63">
        <v>0</v>
      </c>
      <c r="Z63">
        <v>0</v>
      </c>
      <c r="AA63">
        <v>25</v>
      </c>
      <c r="AB63">
        <v>0.67</v>
      </c>
      <c r="AC63">
        <v>7.7</v>
      </c>
      <c r="AD63">
        <v>132.97999999999999</v>
      </c>
      <c r="AE63">
        <v>24.07</v>
      </c>
      <c r="AF63">
        <v>28.88</v>
      </c>
      <c r="AG63">
        <v>0</v>
      </c>
      <c r="AH63">
        <v>0</v>
      </c>
      <c r="AI63">
        <v>6.74</v>
      </c>
      <c r="AJ63">
        <v>6.74</v>
      </c>
      <c r="AK63">
        <v>5.78</v>
      </c>
      <c r="AL63">
        <v>11.55</v>
      </c>
      <c r="AM63">
        <v>8.18</v>
      </c>
      <c r="AN63">
        <v>4.8099999999999996</v>
      </c>
      <c r="AO63">
        <v>0</v>
      </c>
      <c r="AP63">
        <v>0</v>
      </c>
      <c r="AQ63">
        <v>100</v>
      </c>
      <c r="AR63">
        <v>1.56</v>
      </c>
      <c r="AS63">
        <v>0</v>
      </c>
      <c r="AT63">
        <v>18.29</v>
      </c>
      <c r="AU63">
        <v>40.590000000000003</v>
      </c>
      <c r="AV63">
        <v>100</v>
      </c>
    </row>
    <row r="64" spans="1:48">
      <c r="G64" t="s">
        <v>106</v>
      </c>
      <c r="H64" s="73">
        <v>0.67</v>
      </c>
      <c r="I64" s="46">
        <v>0</v>
      </c>
      <c r="J64" s="46">
        <v>1.56</v>
      </c>
      <c r="K64" s="46">
        <v>115.03999999999999</v>
      </c>
      <c r="L64" s="46">
        <v>13.4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20</v>
      </c>
      <c r="X64">
        <v>5.7</v>
      </c>
      <c r="Y64">
        <v>0</v>
      </c>
      <c r="Z64">
        <v>0</v>
      </c>
      <c r="AA64">
        <v>25</v>
      </c>
      <c r="AB64">
        <v>0.67</v>
      </c>
      <c r="AC64">
        <v>7.7</v>
      </c>
      <c r="AD64">
        <v>132.97999999999999</v>
      </c>
      <c r="AE64">
        <v>24.07</v>
      </c>
      <c r="AF64">
        <v>28.88</v>
      </c>
      <c r="AG64">
        <v>0</v>
      </c>
      <c r="AH64">
        <v>0</v>
      </c>
      <c r="AI64">
        <v>6.74</v>
      </c>
      <c r="AJ64">
        <v>6.74</v>
      </c>
      <c r="AK64">
        <v>5.78</v>
      </c>
      <c r="AL64">
        <v>11.55</v>
      </c>
      <c r="AM64">
        <v>8.18</v>
      </c>
      <c r="AN64">
        <v>4.8099999999999996</v>
      </c>
      <c r="AO64">
        <v>0</v>
      </c>
      <c r="AP64">
        <v>0</v>
      </c>
      <c r="AQ64">
        <v>100</v>
      </c>
      <c r="AR64">
        <v>1.56</v>
      </c>
      <c r="AS64">
        <v>0</v>
      </c>
      <c r="AT64">
        <v>18.29</v>
      </c>
      <c r="AU64">
        <v>40.590000000000003</v>
      </c>
      <c r="AV64">
        <v>100</v>
      </c>
    </row>
    <row r="65" spans="7:48">
      <c r="G65" t="s">
        <v>107</v>
      </c>
      <c r="H65" s="73">
        <v>0.67</v>
      </c>
      <c r="I65" s="46">
        <v>0</v>
      </c>
      <c r="J65" s="46">
        <v>1.56</v>
      </c>
      <c r="K65" s="46">
        <v>115.03999999999999</v>
      </c>
      <c r="L65" s="46">
        <v>12.93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20</v>
      </c>
      <c r="X65">
        <v>5.23</v>
      </c>
      <c r="Y65">
        <v>0</v>
      </c>
      <c r="Z65">
        <v>0</v>
      </c>
      <c r="AA65">
        <v>25</v>
      </c>
      <c r="AB65">
        <v>0.67</v>
      </c>
      <c r="AC65">
        <v>7.7</v>
      </c>
      <c r="AD65">
        <v>132.97999999999999</v>
      </c>
      <c r="AE65">
        <v>24.07</v>
      </c>
      <c r="AF65">
        <v>28.88</v>
      </c>
      <c r="AG65">
        <v>0</v>
      </c>
      <c r="AH65">
        <v>0</v>
      </c>
      <c r="AI65">
        <v>6.74</v>
      </c>
      <c r="AJ65">
        <v>6.74</v>
      </c>
      <c r="AK65">
        <v>5.78</v>
      </c>
      <c r="AL65">
        <v>11.55</v>
      </c>
      <c r="AM65">
        <v>8.18</v>
      </c>
      <c r="AN65">
        <v>4.8099999999999996</v>
      </c>
      <c r="AO65">
        <v>0</v>
      </c>
      <c r="AP65">
        <v>0</v>
      </c>
      <c r="AQ65">
        <v>100</v>
      </c>
      <c r="AR65">
        <v>1.56</v>
      </c>
      <c r="AS65">
        <v>0</v>
      </c>
      <c r="AT65">
        <v>18.29</v>
      </c>
      <c r="AU65">
        <v>40.590000000000003</v>
      </c>
      <c r="AV65">
        <v>100</v>
      </c>
    </row>
    <row r="66" spans="7:48">
      <c r="G66" t="s">
        <v>108</v>
      </c>
      <c r="H66" s="73">
        <v>0.67</v>
      </c>
      <c r="I66" s="46">
        <v>0</v>
      </c>
      <c r="J66" s="46">
        <v>1.56</v>
      </c>
      <c r="K66" s="46">
        <v>115.03999999999999</v>
      </c>
      <c r="L66" s="46">
        <v>12.530000000000001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20</v>
      </c>
      <c r="X66">
        <v>4.83</v>
      </c>
      <c r="Y66">
        <v>0</v>
      </c>
      <c r="Z66">
        <v>0</v>
      </c>
      <c r="AA66">
        <v>25</v>
      </c>
      <c r="AB66">
        <v>0.67</v>
      </c>
      <c r="AC66">
        <v>7.7</v>
      </c>
      <c r="AD66">
        <v>132.97999999999999</v>
      </c>
      <c r="AE66">
        <v>24.07</v>
      </c>
      <c r="AF66">
        <v>28.88</v>
      </c>
      <c r="AG66">
        <v>0</v>
      </c>
      <c r="AH66">
        <v>0</v>
      </c>
      <c r="AI66">
        <v>6.74</v>
      </c>
      <c r="AJ66">
        <v>6.74</v>
      </c>
      <c r="AK66">
        <v>5.78</v>
      </c>
      <c r="AL66">
        <v>11.55</v>
      </c>
      <c r="AM66">
        <v>8.18</v>
      </c>
      <c r="AN66">
        <v>4.8099999999999996</v>
      </c>
      <c r="AO66">
        <v>0</v>
      </c>
      <c r="AP66">
        <v>0</v>
      </c>
      <c r="AQ66">
        <v>100</v>
      </c>
      <c r="AR66">
        <v>1.56</v>
      </c>
      <c r="AS66">
        <v>0</v>
      </c>
      <c r="AT66">
        <v>18.29</v>
      </c>
      <c r="AU66">
        <v>40.590000000000003</v>
      </c>
      <c r="AV66">
        <v>100</v>
      </c>
    </row>
    <row r="67" spans="7:48">
      <c r="G67" t="s">
        <v>109</v>
      </c>
      <c r="H67" s="73">
        <v>0.53</v>
      </c>
      <c r="I67" s="46">
        <v>0</v>
      </c>
      <c r="J67" s="46">
        <v>1.56</v>
      </c>
      <c r="K67" s="46">
        <v>115.03999999999999</v>
      </c>
      <c r="L67" s="46">
        <v>11.940000000000001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20</v>
      </c>
      <c r="X67">
        <v>4.24</v>
      </c>
      <c r="Y67">
        <v>0</v>
      </c>
      <c r="Z67">
        <v>0</v>
      </c>
      <c r="AA67">
        <v>25</v>
      </c>
      <c r="AB67">
        <v>0.53</v>
      </c>
      <c r="AC67">
        <v>7.7</v>
      </c>
      <c r="AD67">
        <v>132.97999999999999</v>
      </c>
      <c r="AE67">
        <v>24.07</v>
      </c>
      <c r="AF67">
        <v>28.88</v>
      </c>
      <c r="AG67">
        <v>0</v>
      </c>
      <c r="AH67">
        <v>0</v>
      </c>
      <c r="AI67">
        <v>6.74</v>
      </c>
      <c r="AJ67">
        <v>6.74</v>
      </c>
      <c r="AK67">
        <v>5.78</v>
      </c>
      <c r="AL67">
        <v>11.55</v>
      </c>
      <c r="AM67">
        <v>8.18</v>
      </c>
      <c r="AN67">
        <v>4.8099999999999996</v>
      </c>
      <c r="AO67">
        <v>0</v>
      </c>
      <c r="AP67">
        <v>0</v>
      </c>
      <c r="AQ67">
        <v>100</v>
      </c>
      <c r="AR67">
        <v>1.56</v>
      </c>
      <c r="AS67">
        <v>0</v>
      </c>
      <c r="AT67">
        <v>18.29</v>
      </c>
      <c r="AU67">
        <v>40.590000000000003</v>
      </c>
      <c r="AV67">
        <v>100</v>
      </c>
    </row>
    <row r="68" spans="7:48">
      <c r="G68" t="s">
        <v>110</v>
      </c>
      <c r="H68" s="73">
        <v>0.53</v>
      </c>
      <c r="I68" s="46">
        <v>0</v>
      </c>
      <c r="J68" s="46">
        <v>1.56</v>
      </c>
      <c r="K68" s="46">
        <v>115.03999999999999</v>
      </c>
      <c r="L68" s="46">
        <v>11.27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20</v>
      </c>
      <c r="X68">
        <v>3.57</v>
      </c>
      <c r="Y68">
        <v>0</v>
      </c>
      <c r="Z68">
        <v>0</v>
      </c>
      <c r="AA68">
        <v>25</v>
      </c>
      <c r="AB68">
        <v>0.53</v>
      </c>
      <c r="AC68">
        <v>7.7</v>
      </c>
      <c r="AD68">
        <v>132.97999999999999</v>
      </c>
      <c r="AE68">
        <v>24.07</v>
      </c>
      <c r="AF68">
        <v>28.88</v>
      </c>
      <c r="AG68">
        <v>0</v>
      </c>
      <c r="AH68">
        <v>0</v>
      </c>
      <c r="AI68">
        <v>6.74</v>
      </c>
      <c r="AJ68">
        <v>6.74</v>
      </c>
      <c r="AK68">
        <v>5.78</v>
      </c>
      <c r="AL68">
        <v>11.55</v>
      </c>
      <c r="AM68">
        <v>8.18</v>
      </c>
      <c r="AN68">
        <v>4.8099999999999996</v>
      </c>
      <c r="AO68">
        <v>0</v>
      </c>
      <c r="AP68">
        <v>0</v>
      </c>
      <c r="AQ68">
        <v>100</v>
      </c>
      <c r="AR68">
        <v>1.56</v>
      </c>
      <c r="AS68">
        <v>0</v>
      </c>
      <c r="AT68">
        <v>18.29</v>
      </c>
      <c r="AU68">
        <v>40.590000000000003</v>
      </c>
      <c r="AV68">
        <v>100</v>
      </c>
    </row>
    <row r="69" spans="7:48">
      <c r="G69" t="s">
        <v>111</v>
      </c>
      <c r="H69" s="73">
        <v>0.53</v>
      </c>
      <c r="I69" s="46">
        <v>0</v>
      </c>
      <c r="J69" s="46">
        <v>1.56</v>
      </c>
      <c r="K69" s="46">
        <v>115.03999999999999</v>
      </c>
      <c r="L69" s="46">
        <v>10.67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20</v>
      </c>
      <c r="X69">
        <v>2.97</v>
      </c>
      <c r="Y69">
        <v>0</v>
      </c>
      <c r="Z69">
        <v>0</v>
      </c>
      <c r="AA69">
        <v>25</v>
      </c>
      <c r="AB69">
        <v>0.53</v>
      </c>
      <c r="AC69">
        <v>7.7</v>
      </c>
      <c r="AD69">
        <v>132.97999999999999</v>
      </c>
      <c r="AE69">
        <v>24.07</v>
      </c>
      <c r="AF69">
        <v>28.88</v>
      </c>
      <c r="AG69">
        <v>0</v>
      </c>
      <c r="AH69">
        <v>0</v>
      </c>
      <c r="AI69">
        <v>6.74</v>
      </c>
      <c r="AJ69">
        <v>6.74</v>
      </c>
      <c r="AK69">
        <v>5.78</v>
      </c>
      <c r="AL69">
        <v>11.55</v>
      </c>
      <c r="AM69">
        <v>8.18</v>
      </c>
      <c r="AN69">
        <v>4.8099999999999996</v>
      </c>
      <c r="AO69">
        <v>0</v>
      </c>
      <c r="AP69">
        <v>0</v>
      </c>
      <c r="AQ69">
        <v>100</v>
      </c>
      <c r="AR69">
        <v>1.56</v>
      </c>
      <c r="AS69">
        <v>0</v>
      </c>
      <c r="AT69">
        <v>18.29</v>
      </c>
      <c r="AU69">
        <v>40.590000000000003</v>
      </c>
      <c r="AV69">
        <v>100</v>
      </c>
    </row>
    <row r="70" spans="7:48">
      <c r="G70" t="s">
        <v>112</v>
      </c>
      <c r="H70" s="73">
        <v>0.53</v>
      </c>
      <c r="I70" s="46">
        <v>0</v>
      </c>
      <c r="J70" s="46">
        <v>1.56</v>
      </c>
      <c r="K70" s="46">
        <v>115.03999999999999</v>
      </c>
      <c r="L70" s="46">
        <v>10.030000000000001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20</v>
      </c>
      <c r="X70">
        <v>2.33</v>
      </c>
      <c r="Y70">
        <v>0</v>
      </c>
      <c r="Z70">
        <v>0</v>
      </c>
      <c r="AA70">
        <v>25</v>
      </c>
      <c r="AB70">
        <v>0.53</v>
      </c>
      <c r="AC70">
        <v>7.7</v>
      </c>
      <c r="AD70">
        <v>132.97999999999999</v>
      </c>
      <c r="AE70">
        <v>24.07</v>
      </c>
      <c r="AF70">
        <v>28.88</v>
      </c>
      <c r="AG70">
        <v>0</v>
      </c>
      <c r="AH70">
        <v>0</v>
      </c>
      <c r="AI70">
        <v>6.74</v>
      </c>
      <c r="AJ70">
        <v>6.74</v>
      </c>
      <c r="AK70">
        <v>5.78</v>
      </c>
      <c r="AL70">
        <v>11.55</v>
      </c>
      <c r="AM70">
        <v>8.18</v>
      </c>
      <c r="AN70">
        <v>4.8099999999999996</v>
      </c>
      <c r="AO70">
        <v>0</v>
      </c>
      <c r="AP70">
        <v>0</v>
      </c>
      <c r="AQ70">
        <v>100</v>
      </c>
      <c r="AR70">
        <v>1.56</v>
      </c>
      <c r="AS70">
        <v>0</v>
      </c>
      <c r="AT70">
        <v>18.29</v>
      </c>
      <c r="AU70">
        <v>40.590000000000003</v>
      </c>
      <c r="AV70">
        <v>100</v>
      </c>
    </row>
    <row r="71" spans="7:48">
      <c r="G71" t="s">
        <v>113</v>
      </c>
      <c r="H71" s="73">
        <v>0.53</v>
      </c>
      <c r="I71" s="46">
        <v>0</v>
      </c>
      <c r="J71" s="46">
        <v>1.56</v>
      </c>
      <c r="K71" s="46">
        <v>62.09</v>
      </c>
      <c r="L71" s="46">
        <v>9.370000000000001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20</v>
      </c>
      <c r="X71">
        <v>1.67</v>
      </c>
      <c r="Y71">
        <v>0</v>
      </c>
      <c r="Z71">
        <v>0</v>
      </c>
      <c r="AA71">
        <v>25</v>
      </c>
      <c r="AB71">
        <v>0.53</v>
      </c>
      <c r="AC71">
        <v>7.7</v>
      </c>
      <c r="AD71">
        <v>132.97999999999999</v>
      </c>
      <c r="AE71">
        <v>0</v>
      </c>
      <c r="AF71">
        <v>0</v>
      </c>
      <c r="AG71">
        <v>0</v>
      </c>
      <c r="AH71">
        <v>0</v>
      </c>
      <c r="AI71">
        <v>6.74</v>
      </c>
      <c r="AJ71">
        <v>6.74</v>
      </c>
      <c r="AK71">
        <v>5.78</v>
      </c>
      <c r="AL71">
        <v>11.55</v>
      </c>
      <c r="AM71">
        <v>8.18</v>
      </c>
      <c r="AN71">
        <v>4.8099999999999996</v>
      </c>
      <c r="AO71">
        <v>0</v>
      </c>
      <c r="AP71">
        <v>0</v>
      </c>
      <c r="AQ71">
        <v>100</v>
      </c>
      <c r="AR71">
        <v>1.56</v>
      </c>
      <c r="AS71">
        <v>0</v>
      </c>
      <c r="AT71">
        <v>18.29</v>
      </c>
      <c r="AU71">
        <v>40.590000000000003</v>
      </c>
      <c r="AV71">
        <v>100</v>
      </c>
    </row>
    <row r="72" spans="7:48">
      <c r="G72" t="s">
        <v>114</v>
      </c>
      <c r="H72" s="73">
        <v>0.53</v>
      </c>
      <c r="I72" s="46">
        <v>0</v>
      </c>
      <c r="J72" s="46">
        <v>1.56</v>
      </c>
      <c r="K72" s="46">
        <v>62.09</v>
      </c>
      <c r="L72" s="46">
        <v>8.81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20</v>
      </c>
      <c r="X72">
        <v>1.1100000000000001</v>
      </c>
      <c r="Y72">
        <v>0</v>
      </c>
      <c r="Z72">
        <v>0</v>
      </c>
      <c r="AA72">
        <v>25</v>
      </c>
      <c r="AB72">
        <v>0.53</v>
      </c>
      <c r="AC72">
        <v>7.7</v>
      </c>
      <c r="AD72">
        <v>132.97999999999999</v>
      </c>
      <c r="AE72">
        <v>0</v>
      </c>
      <c r="AF72">
        <v>0</v>
      </c>
      <c r="AG72">
        <v>0</v>
      </c>
      <c r="AH72">
        <v>0</v>
      </c>
      <c r="AI72">
        <v>6.74</v>
      </c>
      <c r="AJ72">
        <v>6.74</v>
      </c>
      <c r="AK72">
        <v>5.78</v>
      </c>
      <c r="AL72">
        <v>11.55</v>
      </c>
      <c r="AM72">
        <v>8.18</v>
      </c>
      <c r="AN72">
        <v>4.8099999999999996</v>
      </c>
      <c r="AO72">
        <v>0</v>
      </c>
      <c r="AP72">
        <v>0</v>
      </c>
      <c r="AQ72">
        <v>100</v>
      </c>
      <c r="AR72">
        <v>1.56</v>
      </c>
      <c r="AS72">
        <v>0</v>
      </c>
      <c r="AT72">
        <v>18.29</v>
      </c>
      <c r="AU72">
        <v>40.590000000000003</v>
      </c>
      <c r="AV72">
        <v>100</v>
      </c>
    </row>
    <row r="73" spans="7:48">
      <c r="G73" t="s">
        <v>115</v>
      </c>
      <c r="H73" s="73">
        <v>0.53</v>
      </c>
      <c r="I73" s="46">
        <v>0</v>
      </c>
      <c r="J73" s="46">
        <v>1.56</v>
      </c>
      <c r="K73" s="46">
        <v>62.09</v>
      </c>
      <c r="L73" s="46">
        <v>8.4499999999999993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20</v>
      </c>
      <c r="X73">
        <v>0.75</v>
      </c>
      <c r="Y73">
        <v>0</v>
      </c>
      <c r="Z73">
        <v>0</v>
      </c>
      <c r="AA73">
        <v>25</v>
      </c>
      <c r="AB73">
        <v>0.53</v>
      </c>
      <c r="AC73">
        <v>7.7</v>
      </c>
      <c r="AD73">
        <v>132.97999999999999</v>
      </c>
      <c r="AE73">
        <v>0</v>
      </c>
      <c r="AF73">
        <v>0</v>
      </c>
      <c r="AG73">
        <v>0</v>
      </c>
      <c r="AH73">
        <v>0</v>
      </c>
      <c r="AI73">
        <v>6.74</v>
      </c>
      <c r="AJ73">
        <v>6.74</v>
      </c>
      <c r="AK73">
        <v>5.78</v>
      </c>
      <c r="AL73">
        <v>11.55</v>
      </c>
      <c r="AM73">
        <v>8.18</v>
      </c>
      <c r="AN73">
        <v>4.8099999999999996</v>
      </c>
      <c r="AO73">
        <v>0</v>
      </c>
      <c r="AP73">
        <v>0</v>
      </c>
      <c r="AQ73">
        <v>100</v>
      </c>
      <c r="AR73">
        <v>1.56</v>
      </c>
      <c r="AS73">
        <v>0</v>
      </c>
      <c r="AT73">
        <v>18.29</v>
      </c>
      <c r="AU73">
        <v>40.590000000000003</v>
      </c>
      <c r="AV73">
        <v>100</v>
      </c>
    </row>
    <row r="74" spans="7:48">
      <c r="G74" t="s">
        <v>116</v>
      </c>
      <c r="H74" s="73">
        <v>0.53</v>
      </c>
      <c r="I74" s="46">
        <v>0</v>
      </c>
      <c r="J74" s="46">
        <v>1.56</v>
      </c>
      <c r="K74" s="46">
        <v>62.09</v>
      </c>
      <c r="L74" s="46">
        <v>8.09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20</v>
      </c>
      <c r="X74">
        <v>0.39</v>
      </c>
      <c r="Y74">
        <v>0</v>
      </c>
      <c r="Z74">
        <v>0</v>
      </c>
      <c r="AA74">
        <v>25</v>
      </c>
      <c r="AB74">
        <v>0.53</v>
      </c>
      <c r="AC74">
        <v>7.7</v>
      </c>
      <c r="AD74">
        <v>132.97999999999999</v>
      </c>
      <c r="AE74">
        <v>0</v>
      </c>
      <c r="AF74">
        <v>0</v>
      </c>
      <c r="AG74">
        <v>0</v>
      </c>
      <c r="AH74">
        <v>0</v>
      </c>
      <c r="AI74">
        <v>6.74</v>
      </c>
      <c r="AJ74">
        <v>6.74</v>
      </c>
      <c r="AK74">
        <v>5.78</v>
      </c>
      <c r="AL74">
        <v>11.55</v>
      </c>
      <c r="AM74">
        <v>8.18</v>
      </c>
      <c r="AN74">
        <v>4.8099999999999996</v>
      </c>
      <c r="AO74">
        <v>0</v>
      </c>
      <c r="AP74">
        <v>0</v>
      </c>
      <c r="AQ74">
        <v>100</v>
      </c>
      <c r="AR74">
        <v>1.56</v>
      </c>
      <c r="AS74">
        <v>0</v>
      </c>
      <c r="AT74">
        <v>18.29</v>
      </c>
      <c r="AU74">
        <v>40.590000000000003</v>
      </c>
      <c r="AV74">
        <v>100</v>
      </c>
    </row>
    <row r="75" spans="7:48">
      <c r="G75" t="s">
        <v>117</v>
      </c>
      <c r="H75" s="73">
        <v>0.53</v>
      </c>
      <c r="I75" s="46">
        <v>0</v>
      </c>
      <c r="J75" s="46">
        <v>1.56</v>
      </c>
      <c r="K75" s="46">
        <v>62.09</v>
      </c>
      <c r="L75" s="46">
        <v>7.88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20</v>
      </c>
      <c r="X75">
        <v>0.18</v>
      </c>
      <c r="Y75">
        <v>25</v>
      </c>
      <c r="Z75">
        <v>55</v>
      </c>
      <c r="AA75">
        <v>25</v>
      </c>
      <c r="AB75">
        <v>0.53</v>
      </c>
      <c r="AC75">
        <v>7.7</v>
      </c>
      <c r="AD75">
        <v>132.97999999999999</v>
      </c>
      <c r="AE75">
        <v>0</v>
      </c>
      <c r="AF75">
        <v>0</v>
      </c>
      <c r="AG75">
        <v>0</v>
      </c>
      <c r="AH75">
        <v>0</v>
      </c>
      <c r="AI75">
        <v>6.74</v>
      </c>
      <c r="AJ75">
        <v>6.74</v>
      </c>
      <c r="AK75">
        <v>5.78</v>
      </c>
      <c r="AL75">
        <v>11.55</v>
      </c>
      <c r="AM75">
        <v>8.18</v>
      </c>
      <c r="AN75">
        <v>4.8099999999999996</v>
      </c>
      <c r="AO75">
        <v>0</v>
      </c>
      <c r="AP75">
        <v>0</v>
      </c>
      <c r="AQ75">
        <v>100</v>
      </c>
      <c r="AR75">
        <v>1.56</v>
      </c>
      <c r="AS75">
        <v>0</v>
      </c>
      <c r="AT75">
        <v>18.29</v>
      </c>
      <c r="AU75">
        <v>0</v>
      </c>
      <c r="AV75">
        <v>100</v>
      </c>
    </row>
    <row r="76" spans="7:48">
      <c r="G76" t="s">
        <v>118</v>
      </c>
      <c r="H76" s="73">
        <v>0.53</v>
      </c>
      <c r="I76" s="46">
        <v>0</v>
      </c>
      <c r="J76" s="46">
        <v>1.56</v>
      </c>
      <c r="K76" s="46">
        <v>62.09</v>
      </c>
      <c r="L76" s="46">
        <v>7.7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20</v>
      </c>
      <c r="X76">
        <v>0</v>
      </c>
      <c r="Y76">
        <v>25</v>
      </c>
      <c r="Z76">
        <v>55</v>
      </c>
      <c r="AA76">
        <v>25</v>
      </c>
      <c r="AB76">
        <v>0.53</v>
      </c>
      <c r="AC76">
        <v>7.7</v>
      </c>
      <c r="AD76">
        <v>132.97999999999999</v>
      </c>
      <c r="AE76">
        <v>0</v>
      </c>
      <c r="AF76">
        <v>0</v>
      </c>
      <c r="AG76">
        <v>0</v>
      </c>
      <c r="AH76">
        <v>0</v>
      </c>
      <c r="AI76">
        <v>6.74</v>
      </c>
      <c r="AJ76">
        <v>6.74</v>
      </c>
      <c r="AK76">
        <v>5.78</v>
      </c>
      <c r="AL76">
        <v>11.55</v>
      </c>
      <c r="AM76">
        <v>8.18</v>
      </c>
      <c r="AN76">
        <v>4.8099999999999996</v>
      </c>
      <c r="AO76">
        <v>0</v>
      </c>
      <c r="AP76">
        <v>0</v>
      </c>
      <c r="AQ76">
        <v>100</v>
      </c>
      <c r="AR76">
        <v>1.56</v>
      </c>
      <c r="AS76">
        <v>0</v>
      </c>
      <c r="AT76">
        <v>18.29</v>
      </c>
      <c r="AU76">
        <v>0</v>
      </c>
      <c r="AV76">
        <v>100</v>
      </c>
    </row>
    <row r="77" spans="7:48">
      <c r="G77" t="s">
        <v>119</v>
      </c>
      <c r="H77" s="73">
        <v>0.53</v>
      </c>
      <c r="I77" s="46">
        <v>0</v>
      </c>
      <c r="J77" s="46">
        <v>1.56</v>
      </c>
      <c r="K77" s="46">
        <v>62.09</v>
      </c>
      <c r="L77" s="46">
        <v>7.7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20</v>
      </c>
      <c r="X77">
        <v>0</v>
      </c>
      <c r="Y77">
        <v>25</v>
      </c>
      <c r="Z77">
        <v>55</v>
      </c>
      <c r="AA77">
        <v>25</v>
      </c>
      <c r="AB77">
        <v>0.53</v>
      </c>
      <c r="AC77">
        <v>7.7</v>
      </c>
      <c r="AD77">
        <v>132.97999999999999</v>
      </c>
      <c r="AE77">
        <v>0</v>
      </c>
      <c r="AF77">
        <v>0</v>
      </c>
      <c r="AG77">
        <v>0</v>
      </c>
      <c r="AH77">
        <v>0</v>
      </c>
      <c r="AI77">
        <v>6.74</v>
      </c>
      <c r="AJ77">
        <v>6.74</v>
      </c>
      <c r="AK77">
        <v>5.78</v>
      </c>
      <c r="AL77">
        <v>11.55</v>
      </c>
      <c r="AM77">
        <v>8.18</v>
      </c>
      <c r="AN77">
        <v>4.8099999999999996</v>
      </c>
      <c r="AO77">
        <v>0</v>
      </c>
      <c r="AP77">
        <v>0</v>
      </c>
      <c r="AQ77">
        <v>100</v>
      </c>
      <c r="AR77">
        <v>1.56</v>
      </c>
      <c r="AS77">
        <v>0</v>
      </c>
      <c r="AT77">
        <v>18.29</v>
      </c>
      <c r="AU77">
        <v>0</v>
      </c>
      <c r="AV77">
        <v>100</v>
      </c>
    </row>
    <row r="78" spans="7:48">
      <c r="G78" t="s">
        <v>120</v>
      </c>
      <c r="H78" s="73">
        <v>0.53</v>
      </c>
      <c r="I78" s="46">
        <v>0</v>
      </c>
      <c r="J78" s="46">
        <v>1.56</v>
      </c>
      <c r="K78" s="46">
        <v>62.09</v>
      </c>
      <c r="L78" s="46">
        <v>7.7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20</v>
      </c>
      <c r="X78">
        <v>0</v>
      </c>
      <c r="Y78">
        <v>25</v>
      </c>
      <c r="Z78">
        <v>55</v>
      </c>
      <c r="AA78">
        <v>25</v>
      </c>
      <c r="AB78">
        <v>0.53</v>
      </c>
      <c r="AC78">
        <v>7.7</v>
      </c>
      <c r="AD78">
        <v>132.97999999999999</v>
      </c>
      <c r="AE78">
        <v>0</v>
      </c>
      <c r="AF78">
        <v>0</v>
      </c>
      <c r="AG78">
        <v>0</v>
      </c>
      <c r="AH78">
        <v>0</v>
      </c>
      <c r="AI78">
        <v>6.74</v>
      </c>
      <c r="AJ78">
        <v>6.74</v>
      </c>
      <c r="AK78">
        <v>5.78</v>
      </c>
      <c r="AL78">
        <v>11.55</v>
      </c>
      <c r="AM78">
        <v>8.18</v>
      </c>
      <c r="AN78">
        <v>4.8099999999999996</v>
      </c>
      <c r="AO78">
        <v>0</v>
      </c>
      <c r="AP78">
        <v>0</v>
      </c>
      <c r="AQ78">
        <v>100</v>
      </c>
      <c r="AR78">
        <v>1.56</v>
      </c>
      <c r="AS78">
        <v>0</v>
      </c>
      <c r="AT78">
        <v>18.29</v>
      </c>
      <c r="AU78">
        <v>0</v>
      </c>
      <c r="AV78">
        <v>100</v>
      </c>
    </row>
    <row r="79" spans="7:48">
      <c r="G79" t="s">
        <v>121</v>
      </c>
      <c r="H79" s="73">
        <v>0.63</v>
      </c>
      <c r="I79" s="46">
        <v>0</v>
      </c>
      <c r="J79" s="46">
        <v>1.66</v>
      </c>
      <c r="K79" s="46">
        <v>62.09</v>
      </c>
      <c r="L79" s="46">
        <v>7.7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20</v>
      </c>
      <c r="X79">
        <v>0</v>
      </c>
      <c r="Y79">
        <v>25</v>
      </c>
      <c r="Z79">
        <v>55</v>
      </c>
      <c r="AA79">
        <v>25</v>
      </c>
      <c r="AB79">
        <v>0.63</v>
      </c>
      <c r="AC79">
        <v>7.7</v>
      </c>
      <c r="AD79">
        <v>132.97999999999999</v>
      </c>
      <c r="AE79">
        <v>0</v>
      </c>
      <c r="AF79">
        <v>0</v>
      </c>
      <c r="AG79">
        <v>0</v>
      </c>
      <c r="AH79">
        <v>0</v>
      </c>
      <c r="AI79">
        <v>6.74</v>
      </c>
      <c r="AJ79">
        <v>6.74</v>
      </c>
      <c r="AK79">
        <v>5.78</v>
      </c>
      <c r="AL79">
        <v>11.55</v>
      </c>
      <c r="AM79">
        <v>8.18</v>
      </c>
      <c r="AN79">
        <v>4.8099999999999996</v>
      </c>
      <c r="AO79">
        <v>0</v>
      </c>
      <c r="AP79">
        <v>0</v>
      </c>
      <c r="AQ79">
        <v>100</v>
      </c>
      <c r="AR79">
        <v>1.66</v>
      </c>
      <c r="AS79">
        <v>0</v>
      </c>
      <c r="AT79">
        <v>18.29</v>
      </c>
      <c r="AU79">
        <v>0</v>
      </c>
      <c r="AV79">
        <v>100</v>
      </c>
    </row>
    <row r="80" spans="7:48">
      <c r="G80" t="s">
        <v>122</v>
      </c>
      <c r="H80" s="73">
        <v>0.63</v>
      </c>
      <c r="I80" s="46">
        <v>0</v>
      </c>
      <c r="J80" s="46">
        <v>1.66</v>
      </c>
      <c r="K80" s="46">
        <v>62.09</v>
      </c>
      <c r="L80" s="46">
        <v>7.7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20</v>
      </c>
      <c r="X80">
        <v>0</v>
      </c>
      <c r="Y80">
        <v>25</v>
      </c>
      <c r="Z80">
        <v>55</v>
      </c>
      <c r="AA80">
        <v>25</v>
      </c>
      <c r="AB80">
        <v>0.63</v>
      </c>
      <c r="AC80">
        <v>7.7</v>
      </c>
      <c r="AD80">
        <v>132.97999999999999</v>
      </c>
      <c r="AE80">
        <v>0</v>
      </c>
      <c r="AF80">
        <v>0</v>
      </c>
      <c r="AG80">
        <v>0</v>
      </c>
      <c r="AH80">
        <v>0</v>
      </c>
      <c r="AI80">
        <v>6.74</v>
      </c>
      <c r="AJ80">
        <v>6.74</v>
      </c>
      <c r="AK80">
        <v>5.78</v>
      </c>
      <c r="AL80">
        <v>11.55</v>
      </c>
      <c r="AM80">
        <v>8.18</v>
      </c>
      <c r="AN80">
        <v>4.8099999999999996</v>
      </c>
      <c r="AO80">
        <v>0</v>
      </c>
      <c r="AP80">
        <v>0</v>
      </c>
      <c r="AQ80">
        <v>100</v>
      </c>
      <c r="AR80">
        <v>1.66</v>
      </c>
      <c r="AS80">
        <v>0</v>
      </c>
      <c r="AT80">
        <v>18.29</v>
      </c>
      <c r="AU80">
        <v>0</v>
      </c>
      <c r="AV80">
        <v>100</v>
      </c>
    </row>
    <row r="81" spans="7:48">
      <c r="G81" t="s">
        <v>123</v>
      </c>
      <c r="H81" s="73">
        <v>0.63</v>
      </c>
      <c r="I81" s="46">
        <v>0</v>
      </c>
      <c r="J81" s="46">
        <v>1.66</v>
      </c>
      <c r="K81" s="46">
        <v>62.09</v>
      </c>
      <c r="L81" s="46">
        <v>7.7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20</v>
      </c>
      <c r="X81">
        <v>0</v>
      </c>
      <c r="Y81">
        <v>25</v>
      </c>
      <c r="Z81">
        <v>55</v>
      </c>
      <c r="AA81">
        <v>25</v>
      </c>
      <c r="AB81">
        <v>0.63</v>
      </c>
      <c r="AC81">
        <v>7.7</v>
      </c>
      <c r="AD81">
        <v>132.97999999999999</v>
      </c>
      <c r="AE81">
        <v>0</v>
      </c>
      <c r="AF81">
        <v>0</v>
      </c>
      <c r="AG81">
        <v>0</v>
      </c>
      <c r="AH81">
        <v>0</v>
      </c>
      <c r="AI81">
        <v>6.74</v>
      </c>
      <c r="AJ81">
        <v>6.74</v>
      </c>
      <c r="AK81">
        <v>5.78</v>
      </c>
      <c r="AL81">
        <v>11.55</v>
      </c>
      <c r="AM81">
        <v>8.18</v>
      </c>
      <c r="AN81">
        <v>4.8099999999999996</v>
      </c>
      <c r="AO81">
        <v>0</v>
      </c>
      <c r="AP81">
        <v>0</v>
      </c>
      <c r="AQ81">
        <v>100</v>
      </c>
      <c r="AR81">
        <v>1.66</v>
      </c>
      <c r="AS81">
        <v>0</v>
      </c>
      <c r="AT81">
        <v>18.29</v>
      </c>
      <c r="AU81">
        <v>0</v>
      </c>
      <c r="AV81">
        <v>100</v>
      </c>
    </row>
    <row r="82" spans="7:48">
      <c r="G82" t="s">
        <v>124</v>
      </c>
      <c r="H82" s="73">
        <v>0.63</v>
      </c>
      <c r="I82" s="46">
        <v>0</v>
      </c>
      <c r="J82" s="46">
        <v>1.66</v>
      </c>
      <c r="K82" s="46">
        <v>62.09</v>
      </c>
      <c r="L82" s="46">
        <v>7.7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20</v>
      </c>
      <c r="X82">
        <v>0</v>
      </c>
      <c r="Y82">
        <v>25</v>
      </c>
      <c r="Z82">
        <v>55</v>
      </c>
      <c r="AA82">
        <v>25</v>
      </c>
      <c r="AB82">
        <v>0.63</v>
      </c>
      <c r="AC82">
        <v>7.7</v>
      </c>
      <c r="AD82">
        <v>132.97999999999999</v>
      </c>
      <c r="AE82">
        <v>0</v>
      </c>
      <c r="AF82">
        <v>0</v>
      </c>
      <c r="AG82">
        <v>0</v>
      </c>
      <c r="AH82">
        <v>0</v>
      </c>
      <c r="AI82">
        <v>6.74</v>
      </c>
      <c r="AJ82">
        <v>6.74</v>
      </c>
      <c r="AK82">
        <v>5.78</v>
      </c>
      <c r="AL82">
        <v>11.55</v>
      </c>
      <c r="AM82">
        <v>8.18</v>
      </c>
      <c r="AN82">
        <v>4.8099999999999996</v>
      </c>
      <c r="AO82">
        <v>0</v>
      </c>
      <c r="AP82">
        <v>0</v>
      </c>
      <c r="AQ82">
        <v>100</v>
      </c>
      <c r="AR82">
        <v>1.66</v>
      </c>
      <c r="AS82">
        <v>0</v>
      </c>
      <c r="AT82">
        <v>18.29</v>
      </c>
      <c r="AU82">
        <v>0</v>
      </c>
      <c r="AV82">
        <v>100</v>
      </c>
    </row>
    <row r="83" spans="7:48">
      <c r="G83" t="s">
        <v>125</v>
      </c>
      <c r="H83" s="73">
        <v>0.63</v>
      </c>
      <c r="I83" s="46">
        <v>0</v>
      </c>
      <c r="J83" s="46">
        <v>1.66</v>
      </c>
      <c r="K83" s="46">
        <v>62.09</v>
      </c>
      <c r="L83" s="46">
        <v>7.7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20</v>
      </c>
      <c r="X83">
        <v>0</v>
      </c>
      <c r="Y83">
        <v>25</v>
      </c>
      <c r="Z83">
        <v>55</v>
      </c>
      <c r="AA83">
        <v>25</v>
      </c>
      <c r="AB83">
        <v>0.63</v>
      </c>
      <c r="AC83">
        <v>7.7</v>
      </c>
      <c r="AD83">
        <v>132.97999999999999</v>
      </c>
      <c r="AE83">
        <v>0</v>
      </c>
      <c r="AF83">
        <v>0</v>
      </c>
      <c r="AG83">
        <v>0</v>
      </c>
      <c r="AH83">
        <v>0</v>
      </c>
      <c r="AI83">
        <v>6.74</v>
      </c>
      <c r="AJ83">
        <v>6.74</v>
      </c>
      <c r="AK83">
        <v>5.78</v>
      </c>
      <c r="AL83">
        <v>11.55</v>
      </c>
      <c r="AM83">
        <v>8.18</v>
      </c>
      <c r="AN83">
        <v>4.8099999999999996</v>
      </c>
      <c r="AO83">
        <v>0</v>
      </c>
      <c r="AP83">
        <v>0</v>
      </c>
      <c r="AQ83">
        <v>0</v>
      </c>
      <c r="AR83">
        <v>1.66</v>
      </c>
      <c r="AS83">
        <v>0</v>
      </c>
      <c r="AT83">
        <v>18.29</v>
      </c>
      <c r="AU83">
        <v>0</v>
      </c>
      <c r="AV83">
        <v>100</v>
      </c>
    </row>
    <row r="84" spans="7:48">
      <c r="G84" t="s">
        <v>126</v>
      </c>
      <c r="H84" s="73">
        <v>0.63</v>
      </c>
      <c r="I84" s="46">
        <v>0</v>
      </c>
      <c r="J84" s="46">
        <v>1.66</v>
      </c>
      <c r="K84" s="46">
        <v>62.09</v>
      </c>
      <c r="L84" s="46">
        <v>7.7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20</v>
      </c>
      <c r="X84">
        <v>0</v>
      </c>
      <c r="Y84">
        <v>25</v>
      </c>
      <c r="Z84">
        <v>55</v>
      </c>
      <c r="AA84">
        <v>25</v>
      </c>
      <c r="AB84">
        <v>0.63</v>
      </c>
      <c r="AC84">
        <v>7.7</v>
      </c>
      <c r="AD84">
        <v>132.97999999999999</v>
      </c>
      <c r="AE84">
        <v>0</v>
      </c>
      <c r="AF84">
        <v>0</v>
      </c>
      <c r="AG84">
        <v>0</v>
      </c>
      <c r="AH84">
        <v>0</v>
      </c>
      <c r="AI84">
        <v>6.74</v>
      </c>
      <c r="AJ84">
        <v>6.74</v>
      </c>
      <c r="AK84">
        <v>5.78</v>
      </c>
      <c r="AL84">
        <v>11.55</v>
      </c>
      <c r="AM84">
        <v>8.18</v>
      </c>
      <c r="AN84">
        <v>4.8099999999999996</v>
      </c>
      <c r="AO84">
        <v>0</v>
      </c>
      <c r="AP84">
        <v>0</v>
      </c>
      <c r="AQ84">
        <v>0</v>
      </c>
      <c r="AR84">
        <v>1.66</v>
      </c>
      <c r="AS84">
        <v>0</v>
      </c>
      <c r="AT84">
        <v>18.29</v>
      </c>
      <c r="AU84">
        <v>0</v>
      </c>
      <c r="AV84">
        <v>100</v>
      </c>
    </row>
    <row r="85" spans="7:48">
      <c r="G85" t="s">
        <v>127</v>
      </c>
      <c r="H85" s="73">
        <v>0.63</v>
      </c>
      <c r="I85" s="46">
        <v>0</v>
      </c>
      <c r="J85" s="46">
        <v>1.66</v>
      </c>
      <c r="K85" s="46">
        <v>62.09</v>
      </c>
      <c r="L85" s="46">
        <v>7.7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20</v>
      </c>
      <c r="X85">
        <v>0</v>
      </c>
      <c r="Y85">
        <v>25</v>
      </c>
      <c r="Z85">
        <v>55</v>
      </c>
      <c r="AA85">
        <v>25</v>
      </c>
      <c r="AB85">
        <v>0.63</v>
      </c>
      <c r="AC85">
        <v>7.7</v>
      </c>
      <c r="AD85">
        <v>132.97999999999999</v>
      </c>
      <c r="AE85">
        <v>0</v>
      </c>
      <c r="AF85">
        <v>0</v>
      </c>
      <c r="AG85">
        <v>0</v>
      </c>
      <c r="AH85">
        <v>0</v>
      </c>
      <c r="AI85">
        <v>6.74</v>
      </c>
      <c r="AJ85">
        <v>6.74</v>
      </c>
      <c r="AK85">
        <v>5.78</v>
      </c>
      <c r="AL85">
        <v>11.55</v>
      </c>
      <c r="AM85">
        <v>8.18</v>
      </c>
      <c r="AN85">
        <v>4.8099999999999996</v>
      </c>
      <c r="AO85">
        <v>0</v>
      </c>
      <c r="AP85">
        <v>0</v>
      </c>
      <c r="AQ85">
        <v>0</v>
      </c>
      <c r="AR85">
        <v>1.66</v>
      </c>
      <c r="AS85">
        <v>0</v>
      </c>
      <c r="AT85">
        <v>18.29</v>
      </c>
      <c r="AU85">
        <v>0</v>
      </c>
      <c r="AV85">
        <v>100</v>
      </c>
    </row>
    <row r="86" spans="7:48">
      <c r="G86" t="s">
        <v>128</v>
      </c>
      <c r="H86" s="73">
        <v>0.63</v>
      </c>
      <c r="I86" s="46">
        <v>0</v>
      </c>
      <c r="J86" s="46">
        <v>1.66</v>
      </c>
      <c r="K86" s="46">
        <v>62.09</v>
      </c>
      <c r="L86" s="46">
        <v>7.7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20</v>
      </c>
      <c r="X86">
        <v>0</v>
      </c>
      <c r="Y86">
        <v>25</v>
      </c>
      <c r="Z86">
        <v>55</v>
      </c>
      <c r="AA86">
        <v>25</v>
      </c>
      <c r="AB86">
        <v>0.63</v>
      </c>
      <c r="AC86">
        <v>7.7</v>
      </c>
      <c r="AD86">
        <v>132.97999999999999</v>
      </c>
      <c r="AE86">
        <v>0</v>
      </c>
      <c r="AF86">
        <v>0</v>
      </c>
      <c r="AG86">
        <v>0</v>
      </c>
      <c r="AH86">
        <v>0</v>
      </c>
      <c r="AI86">
        <v>6.74</v>
      </c>
      <c r="AJ86">
        <v>6.74</v>
      </c>
      <c r="AK86">
        <v>5.78</v>
      </c>
      <c r="AL86">
        <v>11.55</v>
      </c>
      <c r="AM86">
        <v>8.18</v>
      </c>
      <c r="AN86">
        <v>4.8099999999999996</v>
      </c>
      <c r="AO86">
        <v>0</v>
      </c>
      <c r="AP86">
        <v>0</v>
      </c>
      <c r="AQ86">
        <v>0</v>
      </c>
      <c r="AR86">
        <v>1.66</v>
      </c>
      <c r="AS86">
        <v>0</v>
      </c>
      <c r="AT86">
        <v>18.29</v>
      </c>
      <c r="AU86">
        <v>0</v>
      </c>
      <c r="AV86">
        <v>100</v>
      </c>
    </row>
    <row r="87" spans="7:48">
      <c r="G87" t="s">
        <v>129</v>
      </c>
      <c r="H87" s="73">
        <v>0.57999999999999996</v>
      </c>
      <c r="I87" s="46">
        <v>0</v>
      </c>
      <c r="J87" s="46">
        <v>1.66</v>
      </c>
      <c r="K87" s="46">
        <v>62.09</v>
      </c>
      <c r="L87" s="46">
        <v>7.7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20</v>
      </c>
      <c r="X87">
        <v>0</v>
      </c>
      <c r="Y87">
        <v>25</v>
      </c>
      <c r="Z87">
        <v>55</v>
      </c>
      <c r="AA87">
        <v>25</v>
      </c>
      <c r="AB87">
        <v>0.57999999999999996</v>
      </c>
      <c r="AC87">
        <v>7.7</v>
      </c>
      <c r="AD87">
        <v>132.97999999999999</v>
      </c>
      <c r="AE87">
        <v>0</v>
      </c>
      <c r="AF87">
        <v>0</v>
      </c>
      <c r="AG87">
        <v>0</v>
      </c>
      <c r="AH87">
        <v>0</v>
      </c>
      <c r="AI87">
        <v>6.74</v>
      </c>
      <c r="AJ87">
        <v>6.74</v>
      </c>
      <c r="AK87">
        <v>5.78</v>
      </c>
      <c r="AL87">
        <v>11.55</v>
      </c>
      <c r="AM87">
        <v>8.18</v>
      </c>
      <c r="AN87">
        <v>4.8099999999999996</v>
      </c>
      <c r="AO87">
        <v>0</v>
      </c>
      <c r="AP87">
        <v>0</v>
      </c>
      <c r="AQ87">
        <v>0</v>
      </c>
      <c r="AR87">
        <v>1.66</v>
      </c>
      <c r="AS87">
        <v>0</v>
      </c>
      <c r="AT87">
        <v>18.29</v>
      </c>
      <c r="AU87">
        <v>0</v>
      </c>
      <c r="AV87">
        <v>100</v>
      </c>
    </row>
    <row r="88" spans="7:48">
      <c r="G88" t="s">
        <v>130</v>
      </c>
      <c r="H88" s="73">
        <v>0.57999999999999996</v>
      </c>
      <c r="I88" s="46">
        <v>0</v>
      </c>
      <c r="J88" s="46">
        <v>1.66</v>
      </c>
      <c r="K88" s="46">
        <v>62.09</v>
      </c>
      <c r="L88" s="46">
        <v>7.7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20</v>
      </c>
      <c r="X88">
        <v>0</v>
      </c>
      <c r="Y88">
        <v>25</v>
      </c>
      <c r="Z88">
        <v>55</v>
      </c>
      <c r="AA88">
        <v>25</v>
      </c>
      <c r="AB88">
        <v>0.57999999999999996</v>
      </c>
      <c r="AC88">
        <v>7.7</v>
      </c>
      <c r="AD88">
        <v>132.97999999999999</v>
      </c>
      <c r="AE88">
        <v>0</v>
      </c>
      <c r="AF88">
        <v>0</v>
      </c>
      <c r="AG88">
        <v>0</v>
      </c>
      <c r="AH88">
        <v>0</v>
      </c>
      <c r="AI88">
        <v>6.74</v>
      </c>
      <c r="AJ88">
        <v>6.74</v>
      </c>
      <c r="AK88">
        <v>5.78</v>
      </c>
      <c r="AL88">
        <v>11.55</v>
      </c>
      <c r="AM88">
        <v>8.18</v>
      </c>
      <c r="AN88">
        <v>4.8099999999999996</v>
      </c>
      <c r="AO88">
        <v>0</v>
      </c>
      <c r="AP88">
        <v>0</v>
      </c>
      <c r="AQ88">
        <v>0</v>
      </c>
      <c r="AR88">
        <v>1.66</v>
      </c>
      <c r="AS88">
        <v>0</v>
      </c>
      <c r="AT88">
        <v>18.29</v>
      </c>
      <c r="AU88">
        <v>0</v>
      </c>
      <c r="AV88">
        <v>100</v>
      </c>
    </row>
    <row r="89" spans="7:48">
      <c r="G89" t="s">
        <v>131</v>
      </c>
      <c r="H89" s="73">
        <v>0.57999999999999996</v>
      </c>
      <c r="I89" s="46">
        <v>0</v>
      </c>
      <c r="J89" s="46">
        <v>1.66</v>
      </c>
      <c r="K89" s="46">
        <v>62.09</v>
      </c>
      <c r="L89" s="46">
        <v>7.7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20</v>
      </c>
      <c r="X89">
        <v>0</v>
      </c>
      <c r="Y89">
        <v>25</v>
      </c>
      <c r="Z89">
        <v>55</v>
      </c>
      <c r="AA89">
        <v>25</v>
      </c>
      <c r="AB89">
        <v>0.57999999999999996</v>
      </c>
      <c r="AC89">
        <v>7.7</v>
      </c>
      <c r="AD89">
        <v>132.97999999999999</v>
      </c>
      <c r="AE89">
        <v>0</v>
      </c>
      <c r="AF89">
        <v>0</v>
      </c>
      <c r="AG89">
        <v>0</v>
      </c>
      <c r="AH89">
        <v>0</v>
      </c>
      <c r="AI89">
        <v>6.74</v>
      </c>
      <c r="AJ89">
        <v>6.74</v>
      </c>
      <c r="AK89">
        <v>5.78</v>
      </c>
      <c r="AL89">
        <v>11.55</v>
      </c>
      <c r="AM89">
        <v>8.18</v>
      </c>
      <c r="AN89">
        <v>4.8099999999999996</v>
      </c>
      <c r="AO89">
        <v>0</v>
      </c>
      <c r="AP89">
        <v>0</v>
      </c>
      <c r="AQ89">
        <v>0</v>
      </c>
      <c r="AR89">
        <v>1.66</v>
      </c>
      <c r="AS89">
        <v>0</v>
      </c>
      <c r="AT89">
        <v>18.29</v>
      </c>
      <c r="AU89">
        <v>0</v>
      </c>
      <c r="AV89">
        <v>100</v>
      </c>
    </row>
    <row r="90" spans="7:48">
      <c r="G90" t="s">
        <v>132</v>
      </c>
      <c r="H90" s="73">
        <v>0.57999999999999996</v>
      </c>
      <c r="I90" s="46">
        <v>0</v>
      </c>
      <c r="J90" s="46">
        <v>1.66</v>
      </c>
      <c r="K90" s="46">
        <v>62.09</v>
      </c>
      <c r="L90" s="46">
        <v>7.7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20</v>
      </c>
      <c r="X90">
        <v>0</v>
      </c>
      <c r="Y90">
        <v>25</v>
      </c>
      <c r="Z90">
        <v>55</v>
      </c>
      <c r="AA90">
        <v>25</v>
      </c>
      <c r="AB90">
        <v>0.57999999999999996</v>
      </c>
      <c r="AC90">
        <v>7.7</v>
      </c>
      <c r="AD90">
        <v>132.97999999999999</v>
      </c>
      <c r="AE90">
        <v>0</v>
      </c>
      <c r="AF90">
        <v>0</v>
      </c>
      <c r="AG90">
        <v>0</v>
      </c>
      <c r="AH90">
        <v>0</v>
      </c>
      <c r="AI90">
        <v>6.74</v>
      </c>
      <c r="AJ90">
        <v>6.74</v>
      </c>
      <c r="AK90">
        <v>5.78</v>
      </c>
      <c r="AL90">
        <v>11.55</v>
      </c>
      <c r="AM90">
        <v>8.18</v>
      </c>
      <c r="AN90">
        <v>4.8099999999999996</v>
      </c>
      <c r="AO90">
        <v>0</v>
      </c>
      <c r="AP90">
        <v>0</v>
      </c>
      <c r="AQ90">
        <v>0</v>
      </c>
      <c r="AR90">
        <v>1.66</v>
      </c>
      <c r="AS90">
        <v>0</v>
      </c>
      <c r="AT90">
        <v>18.29</v>
      </c>
      <c r="AU90">
        <v>0</v>
      </c>
      <c r="AV90">
        <v>100</v>
      </c>
    </row>
    <row r="91" spans="7:48">
      <c r="G91" t="s">
        <v>133</v>
      </c>
      <c r="H91" s="73">
        <v>0.53</v>
      </c>
      <c r="I91" s="46">
        <v>0</v>
      </c>
      <c r="J91" s="46">
        <v>1.66</v>
      </c>
      <c r="K91" s="46">
        <v>62.09</v>
      </c>
      <c r="L91" s="46">
        <v>7.7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20</v>
      </c>
      <c r="X91">
        <v>0</v>
      </c>
      <c r="Y91">
        <v>0</v>
      </c>
      <c r="Z91">
        <v>55</v>
      </c>
      <c r="AA91">
        <v>25</v>
      </c>
      <c r="AB91">
        <v>0.53</v>
      </c>
      <c r="AC91">
        <v>7.7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6.74</v>
      </c>
      <c r="AJ91">
        <v>6.74</v>
      </c>
      <c r="AK91">
        <v>5.78</v>
      </c>
      <c r="AL91">
        <v>11.55</v>
      </c>
      <c r="AM91">
        <v>8.18</v>
      </c>
      <c r="AN91">
        <v>4.8099999999999996</v>
      </c>
      <c r="AO91">
        <v>39.619999999999997</v>
      </c>
      <c r="AP91">
        <v>132.97999999999999</v>
      </c>
      <c r="AQ91">
        <v>0</v>
      </c>
      <c r="AR91">
        <v>1.66</v>
      </c>
      <c r="AS91">
        <v>16.940000000000001</v>
      </c>
      <c r="AT91">
        <v>18.29</v>
      </c>
      <c r="AU91">
        <v>0</v>
      </c>
      <c r="AV91">
        <v>100</v>
      </c>
    </row>
    <row r="92" spans="7:48">
      <c r="G92" t="s">
        <v>134</v>
      </c>
      <c r="H92" s="73">
        <v>0.53</v>
      </c>
      <c r="I92" s="46">
        <v>0</v>
      </c>
      <c r="J92" s="46">
        <v>1.66</v>
      </c>
      <c r="K92" s="46">
        <v>62.09</v>
      </c>
      <c r="L92" s="46">
        <v>7.7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20</v>
      </c>
      <c r="X92">
        <v>0</v>
      </c>
      <c r="Y92">
        <v>0</v>
      </c>
      <c r="Z92">
        <v>55</v>
      </c>
      <c r="AA92">
        <v>25</v>
      </c>
      <c r="AB92">
        <v>0.53</v>
      </c>
      <c r="AC92">
        <v>7.7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6.74</v>
      </c>
      <c r="AJ92">
        <v>6.74</v>
      </c>
      <c r="AK92">
        <v>5.78</v>
      </c>
      <c r="AL92">
        <v>11.55</v>
      </c>
      <c r="AM92">
        <v>8.18</v>
      </c>
      <c r="AN92">
        <v>4.8099999999999996</v>
      </c>
      <c r="AO92">
        <v>39.619999999999997</v>
      </c>
      <c r="AP92">
        <v>132.97999999999999</v>
      </c>
      <c r="AQ92">
        <v>0</v>
      </c>
      <c r="AR92">
        <v>1.66</v>
      </c>
      <c r="AS92">
        <v>16.940000000000001</v>
      </c>
      <c r="AT92">
        <v>18.29</v>
      </c>
      <c r="AU92">
        <v>0</v>
      </c>
      <c r="AV92">
        <v>100</v>
      </c>
    </row>
    <row r="93" spans="7:48">
      <c r="G93" t="s">
        <v>135</v>
      </c>
      <c r="H93" s="73">
        <v>0.53</v>
      </c>
      <c r="I93" s="46">
        <v>0</v>
      </c>
      <c r="J93" s="46">
        <v>1.66</v>
      </c>
      <c r="K93" s="46">
        <v>62.09</v>
      </c>
      <c r="L93" s="46">
        <v>7.7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20</v>
      </c>
      <c r="X93">
        <v>0</v>
      </c>
      <c r="Y93">
        <v>0</v>
      </c>
      <c r="Z93">
        <v>55</v>
      </c>
      <c r="AA93">
        <v>25</v>
      </c>
      <c r="AB93">
        <v>0.53</v>
      </c>
      <c r="AC93">
        <v>7.7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6.74</v>
      </c>
      <c r="AJ93">
        <v>6.74</v>
      </c>
      <c r="AK93">
        <v>5.78</v>
      </c>
      <c r="AL93">
        <v>11.55</v>
      </c>
      <c r="AM93">
        <v>8.18</v>
      </c>
      <c r="AN93">
        <v>4.8099999999999996</v>
      </c>
      <c r="AO93">
        <v>39.619999999999997</v>
      </c>
      <c r="AP93">
        <v>132.97999999999999</v>
      </c>
      <c r="AQ93">
        <v>0</v>
      </c>
      <c r="AR93">
        <v>1.66</v>
      </c>
      <c r="AS93">
        <v>16.940000000000001</v>
      </c>
      <c r="AT93">
        <v>18.29</v>
      </c>
      <c r="AU93">
        <v>0</v>
      </c>
      <c r="AV93">
        <v>100</v>
      </c>
    </row>
    <row r="94" spans="7:48">
      <c r="G94" t="s">
        <v>136</v>
      </c>
      <c r="H94" s="73">
        <v>0.53</v>
      </c>
      <c r="I94" s="46">
        <v>0</v>
      </c>
      <c r="J94" s="46">
        <v>1.66</v>
      </c>
      <c r="K94" s="46">
        <v>62.09</v>
      </c>
      <c r="L94" s="46">
        <v>7.7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20</v>
      </c>
      <c r="X94">
        <v>0</v>
      </c>
      <c r="Y94">
        <v>0</v>
      </c>
      <c r="Z94">
        <v>55</v>
      </c>
      <c r="AA94">
        <v>25</v>
      </c>
      <c r="AB94">
        <v>0.53</v>
      </c>
      <c r="AC94">
        <v>7.7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6.74</v>
      </c>
      <c r="AJ94">
        <v>6.74</v>
      </c>
      <c r="AK94">
        <v>5.78</v>
      </c>
      <c r="AL94">
        <v>11.55</v>
      </c>
      <c r="AM94">
        <v>8.18</v>
      </c>
      <c r="AN94">
        <v>4.8099999999999996</v>
      </c>
      <c r="AO94">
        <v>39.619999999999997</v>
      </c>
      <c r="AP94">
        <v>132.97999999999999</v>
      </c>
      <c r="AQ94">
        <v>0</v>
      </c>
      <c r="AR94">
        <v>1.66</v>
      </c>
      <c r="AS94">
        <v>16.940000000000001</v>
      </c>
      <c r="AT94">
        <v>18.29</v>
      </c>
      <c r="AU94">
        <v>0</v>
      </c>
      <c r="AV94">
        <v>100</v>
      </c>
    </row>
    <row r="95" spans="7:48">
      <c r="G95" t="s">
        <v>137</v>
      </c>
      <c r="H95" s="73">
        <v>0.48</v>
      </c>
      <c r="I95" s="46">
        <v>0</v>
      </c>
      <c r="J95" s="46">
        <v>1.66</v>
      </c>
      <c r="K95" s="46">
        <v>62.09</v>
      </c>
      <c r="L95" s="46">
        <v>7.7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20</v>
      </c>
      <c r="X95">
        <v>0</v>
      </c>
      <c r="Y95">
        <v>0</v>
      </c>
      <c r="Z95">
        <v>0</v>
      </c>
      <c r="AA95">
        <v>25</v>
      </c>
      <c r="AB95">
        <v>0.48</v>
      </c>
      <c r="AC95">
        <v>7.7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6.74</v>
      </c>
      <c r="AJ95">
        <v>6.74</v>
      </c>
      <c r="AK95">
        <v>5.78</v>
      </c>
      <c r="AL95">
        <v>11.55</v>
      </c>
      <c r="AM95">
        <v>8.18</v>
      </c>
      <c r="AN95">
        <v>4.8099999999999996</v>
      </c>
      <c r="AO95">
        <v>39.619999999999997</v>
      </c>
      <c r="AP95">
        <v>132.97999999999999</v>
      </c>
      <c r="AQ95">
        <v>0</v>
      </c>
      <c r="AR95">
        <v>1.66</v>
      </c>
      <c r="AS95">
        <v>16.940000000000001</v>
      </c>
      <c r="AT95">
        <v>18.29</v>
      </c>
      <c r="AU95">
        <v>0</v>
      </c>
      <c r="AV95">
        <v>100</v>
      </c>
    </row>
    <row r="96" spans="7:48">
      <c r="G96" t="s">
        <v>138</v>
      </c>
      <c r="H96" s="73">
        <v>0.48</v>
      </c>
      <c r="I96" s="46">
        <v>0</v>
      </c>
      <c r="J96" s="46">
        <v>1.66</v>
      </c>
      <c r="K96" s="46">
        <v>62.09</v>
      </c>
      <c r="L96" s="46">
        <v>7.7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20</v>
      </c>
      <c r="X96">
        <v>0</v>
      </c>
      <c r="Y96">
        <v>0</v>
      </c>
      <c r="Z96">
        <v>0</v>
      </c>
      <c r="AA96">
        <v>25</v>
      </c>
      <c r="AB96">
        <v>0.48</v>
      </c>
      <c r="AC96">
        <v>7.7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6.74</v>
      </c>
      <c r="AJ96">
        <v>6.74</v>
      </c>
      <c r="AK96">
        <v>5.78</v>
      </c>
      <c r="AL96">
        <v>11.55</v>
      </c>
      <c r="AM96">
        <v>8.18</v>
      </c>
      <c r="AN96">
        <v>4.8099999999999996</v>
      </c>
      <c r="AO96">
        <v>39.619999999999997</v>
      </c>
      <c r="AP96">
        <v>132.97999999999999</v>
      </c>
      <c r="AQ96">
        <v>0</v>
      </c>
      <c r="AR96">
        <v>1.66</v>
      </c>
      <c r="AS96">
        <v>16.940000000000001</v>
      </c>
      <c r="AT96">
        <v>18.29</v>
      </c>
      <c r="AU96">
        <v>0</v>
      </c>
      <c r="AV96">
        <v>100</v>
      </c>
    </row>
    <row r="97" spans="1:133">
      <c r="G97" t="s">
        <v>139</v>
      </c>
      <c r="H97" s="73">
        <v>0.48</v>
      </c>
      <c r="I97" s="46">
        <v>0</v>
      </c>
      <c r="J97" s="46">
        <v>1.66</v>
      </c>
      <c r="K97" s="46">
        <v>62.09</v>
      </c>
      <c r="L97" s="46">
        <v>7.7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20</v>
      </c>
      <c r="X97">
        <v>0</v>
      </c>
      <c r="Y97">
        <v>0</v>
      </c>
      <c r="Z97">
        <v>0</v>
      </c>
      <c r="AA97">
        <v>25</v>
      </c>
      <c r="AB97">
        <v>0.48</v>
      </c>
      <c r="AC97">
        <v>7.7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6.74</v>
      </c>
      <c r="AJ97">
        <v>6.74</v>
      </c>
      <c r="AK97">
        <v>5.78</v>
      </c>
      <c r="AL97">
        <v>11.55</v>
      </c>
      <c r="AM97">
        <v>8.18</v>
      </c>
      <c r="AN97">
        <v>4.8099999999999996</v>
      </c>
      <c r="AO97">
        <v>39.619999999999997</v>
      </c>
      <c r="AP97">
        <v>132.97999999999999</v>
      </c>
      <c r="AQ97">
        <v>0</v>
      </c>
      <c r="AR97">
        <v>1.66</v>
      </c>
      <c r="AS97">
        <v>16.940000000000001</v>
      </c>
      <c r="AT97">
        <v>18.29</v>
      </c>
      <c r="AU97">
        <v>0</v>
      </c>
      <c r="AV97">
        <v>100</v>
      </c>
    </row>
    <row r="98" spans="1:133">
      <c r="G98" t="s">
        <v>140</v>
      </c>
      <c r="H98" s="73">
        <v>0.48</v>
      </c>
      <c r="I98" s="46">
        <v>0</v>
      </c>
      <c r="J98" s="46">
        <v>1.66</v>
      </c>
      <c r="K98" s="46">
        <v>62.09</v>
      </c>
      <c r="L98" s="46">
        <v>7.7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20</v>
      </c>
      <c r="X98">
        <v>0</v>
      </c>
      <c r="Y98">
        <v>0</v>
      </c>
      <c r="Z98">
        <v>0</v>
      </c>
      <c r="AA98">
        <v>25</v>
      </c>
      <c r="AB98">
        <v>0.48</v>
      </c>
      <c r="AC98">
        <v>7.7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6.74</v>
      </c>
      <c r="AJ98">
        <v>6.74</v>
      </c>
      <c r="AK98">
        <v>5.78</v>
      </c>
      <c r="AL98">
        <v>11.55</v>
      </c>
      <c r="AM98">
        <v>8.18</v>
      </c>
      <c r="AN98">
        <v>4.8099999999999996</v>
      </c>
      <c r="AO98">
        <v>39.619999999999997</v>
      </c>
      <c r="AP98">
        <v>132.97999999999999</v>
      </c>
      <c r="AQ98">
        <v>0</v>
      </c>
      <c r="AR98">
        <v>1.66</v>
      </c>
      <c r="AS98">
        <v>16.940000000000001</v>
      </c>
      <c r="AT98">
        <v>18.29</v>
      </c>
      <c r="AU98">
        <v>0</v>
      </c>
      <c r="AV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1.4450000000000006E-2</v>
      </c>
      <c r="I99" s="69">
        <f t="shared" ref="I99:BU99" si="1">SUM(I3:I98)/4000</f>
        <v>0</v>
      </c>
      <c r="J99" s="69">
        <f t="shared" si="1"/>
        <v>3.9719999999999978E-2</v>
      </c>
      <c r="K99" s="69">
        <f t="shared" si="1"/>
        <v>1.8499825000000005</v>
      </c>
      <c r="L99" s="69">
        <f t="shared" si="1"/>
        <v>0.23545750000000018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0.48</v>
      </c>
      <c r="X99">
        <f t="shared" si="1"/>
        <v>5.0657499999999994E-2</v>
      </c>
      <c r="Y99">
        <f t="shared" si="1"/>
        <v>0.1</v>
      </c>
      <c r="Z99">
        <f t="shared" si="1"/>
        <v>0.27500000000000002</v>
      </c>
      <c r="AA99">
        <f t="shared" si="1"/>
        <v>0.6</v>
      </c>
      <c r="AB99">
        <f t="shared" si="1"/>
        <v>1.4450000000000006E-2</v>
      </c>
      <c r="AC99">
        <f t="shared" si="1"/>
        <v>0.18480000000000021</v>
      </c>
      <c r="AD99">
        <f t="shared" si="1"/>
        <v>2.1276799999999967</v>
      </c>
      <c r="AE99">
        <f t="shared" si="1"/>
        <v>0.14442000000000002</v>
      </c>
      <c r="AF99">
        <f t="shared" si="1"/>
        <v>0.17327999999999999</v>
      </c>
      <c r="AG99">
        <f t="shared" si="1"/>
        <v>0</v>
      </c>
      <c r="AH99">
        <f t="shared" si="1"/>
        <v>4.2122499999999993E-2</v>
      </c>
      <c r="AI99">
        <f t="shared" si="1"/>
        <v>0.16176000000000015</v>
      </c>
      <c r="AJ99">
        <f t="shared" si="1"/>
        <v>0.16176000000000015</v>
      </c>
      <c r="AK99">
        <f t="shared" si="1"/>
        <v>0.13871999999999965</v>
      </c>
      <c r="AL99">
        <f t="shared" si="1"/>
        <v>0.27719999999999956</v>
      </c>
      <c r="AM99">
        <f t="shared" si="1"/>
        <v>0.19631999999999969</v>
      </c>
      <c r="AN99">
        <f t="shared" si="1"/>
        <v>0.11544000000000004</v>
      </c>
      <c r="AO99">
        <f t="shared" si="1"/>
        <v>0.3169599999999998</v>
      </c>
      <c r="AP99">
        <f t="shared" si="1"/>
        <v>1.0638399999999999</v>
      </c>
      <c r="AQ99">
        <f t="shared" si="1"/>
        <v>1.25</v>
      </c>
      <c r="AR99">
        <f t="shared" si="1"/>
        <v>3.9719999999999978E-2</v>
      </c>
      <c r="AS99">
        <f t="shared" si="1"/>
        <v>0.13552</v>
      </c>
      <c r="AT99">
        <f t="shared" si="1"/>
        <v>0.43895999999999946</v>
      </c>
      <c r="AU99">
        <f t="shared" si="1"/>
        <v>0.48707999999999968</v>
      </c>
      <c r="AV99">
        <f t="shared" si="1"/>
        <v>2.4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539</v>
      </c>
      <c r="AA100" t="s">
        <v>541</v>
      </c>
      <c r="AB100" t="s">
        <v>543</v>
      </c>
      <c r="AC100" t="s">
        <v>545</v>
      </c>
      <c r="AD100" t="s">
        <v>547</v>
      </c>
      <c r="AE100" t="s">
        <v>549</v>
      </c>
      <c r="AF100" t="s">
        <v>550</v>
      </c>
      <c r="AG100" t="s">
        <v>552</v>
      </c>
      <c r="AH100" t="s">
        <v>554</v>
      </c>
      <c r="AI100" t="s">
        <v>556</v>
      </c>
      <c r="AJ100" t="s">
        <v>558</v>
      </c>
      <c r="AK100" t="s">
        <v>560</v>
      </c>
      <c r="AL100" t="s">
        <v>562</v>
      </c>
      <c r="AM100" t="s">
        <v>564</v>
      </c>
      <c r="AN100" t="s">
        <v>566</v>
      </c>
      <c r="AO100" t="s">
        <v>567</v>
      </c>
      <c r="AP100" t="s">
        <v>568</v>
      </c>
      <c r="AQ100" t="s">
        <v>570</v>
      </c>
      <c r="AR100" t="s">
        <v>572</v>
      </c>
      <c r="AS100" t="s">
        <v>573</v>
      </c>
      <c r="AT100" t="s">
        <v>575</v>
      </c>
      <c r="AU100" t="s">
        <v>576</v>
      </c>
      <c r="AV100" t="s">
        <v>578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28.88</v>
      </c>
      <c r="K3" s="53">
        <v>0</v>
      </c>
      <c r="L3" s="53">
        <v>0</v>
      </c>
      <c r="M3" s="72">
        <v>0</v>
      </c>
      <c r="N3" s="71">
        <v>-63</v>
      </c>
      <c r="O3" s="53">
        <v>-96</v>
      </c>
      <c r="P3" s="53">
        <v>0</v>
      </c>
      <c r="Q3" s="53">
        <v>0</v>
      </c>
      <c r="R3" s="53">
        <v>-1</v>
      </c>
      <c r="S3" s="72">
        <v>0</v>
      </c>
      <c r="T3" t="s">
        <v>532</v>
      </c>
      <c r="U3" s="73">
        <v>-160.19999999999999</v>
      </c>
      <c r="V3" s="74">
        <v>28.88</v>
      </c>
      <c r="W3">
        <v>-63</v>
      </c>
      <c r="X3">
        <v>-96</v>
      </c>
      <c r="Y3">
        <v>-0.2</v>
      </c>
      <c r="Z3">
        <v>-1</v>
      </c>
      <c r="AA3">
        <v>0</v>
      </c>
      <c r="AB3">
        <v>28.88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-71</v>
      </c>
      <c r="O4" s="46">
        <v>-96</v>
      </c>
      <c r="P4" s="46">
        <v>-47</v>
      </c>
      <c r="Q4" s="46">
        <v>0</v>
      </c>
      <c r="R4" s="46">
        <v>-1</v>
      </c>
      <c r="S4" s="74">
        <v>0</v>
      </c>
      <c r="U4" s="73">
        <v>-215.2</v>
      </c>
      <c r="V4" s="74">
        <v>0</v>
      </c>
      <c r="W4">
        <v>-71</v>
      </c>
      <c r="X4">
        <v>-96</v>
      </c>
      <c r="Y4">
        <v>-0.2</v>
      </c>
      <c r="Z4">
        <v>-1</v>
      </c>
      <c r="AA4">
        <v>0</v>
      </c>
      <c r="AB4">
        <v>-47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-38</v>
      </c>
      <c r="O5" s="46">
        <v>-84</v>
      </c>
      <c r="P5" s="46">
        <v>-31</v>
      </c>
      <c r="Q5" s="46">
        <v>0</v>
      </c>
      <c r="R5" s="46">
        <v>-2</v>
      </c>
      <c r="S5" s="74">
        <v>0</v>
      </c>
      <c r="U5" s="73">
        <v>-155.19999999999999</v>
      </c>
      <c r="V5" s="74">
        <v>0</v>
      </c>
      <c r="W5">
        <v>-38</v>
      </c>
      <c r="X5">
        <v>-84</v>
      </c>
      <c r="Y5">
        <v>-0.2</v>
      </c>
      <c r="Z5">
        <v>-2</v>
      </c>
      <c r="AA5">
        <v>0</v>
      </c>
      <c r="AB5">
        <v>-31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-27</v>
      </c>
      <c r="O6" s="46">
        <v>-82</v>
      </c>
      <c r="P6" s="46">
        <v>-35</v>
      </c>
      <c r="Q6" s="46">
        <v>0</v>
      </c>
      <c r="R6" s="46">
        <v>-2</v>
      </c>
      <c r="S6" s="74">
        <v>0</v>
      </c>
      <c r="U6" s="73">
        <v>-146.19999999999999</v>
      </c>
      <c r="V6" s="74">
        <v>0</v>
      </c>
      <c r="W6">
        <v>-27</v>
      </c>
      <c r="X6">
        <v>-82</v>
      </c>
      <c r="Y6">
        <v>-0.2</v>
      </c>
      <c r="Z6">
        <v>-2</v>
      </c>
      <c r="AA6">
        <v>0</v>
      </c>
      <c r="AB6">
        <v>-35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-37</v>
      </c>
      <c r="O7" s="46">
        <v>-61</v>
      </c>
      <c r="P7" s="46">
        <v>-42</v>
      </c>
      <c r="Q7" s="46">
        <v>0</v>
      </c>
      <c r="R7" s="46">
        <v>-3</v>
      </c>
      <c r="S7" s="74">
        <v>0</v>
      </c>
      <c r="U7" s="73">
        <v>-143.19999999999999</v>
      </c>
      <c r="V7" s="74">
        <v>0</v>
      </c>
      <c r="W7">
        <v>-37</v>
      </c>
      <c r="X7">
        <v>-61</v>
      </c>
      <c r="Y7">
        <v>-0.2</v>
      </c>
      <c r="Z7">
        <v>-3</v>
      </c>
      <c r="AA7">
        <v>0</v>
      </c>
      <c r="AB7">
        <v>-42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-51</v>
      </c>
      <c r="O8" s="46">
        <v>-59</v>
      </c>
      <c r="P8" s="46">
        <v>-40</v>
      </c>
      <c r="Q8" s="46">
        <v>0</v>
      </c>
      <c r="R8" s="46">
        <v>-3</v>
      </c>
      <c r="S8" s="74">
        <v>0</v>
      </c>
      <c r="U8" s="73">
        <v>-153.19999999999999</v>
      </c>
      <c r="V8" s="74">
        <v>0</v>
      </c>
      <c r="W8">
        <v>-51</v>
      </c>
      <c r="X8">
        <v>-59</v>
      </c>
      <c r="Y8">
        <v>-0.2</v>
      </c>
      <c r="Z8">
        <v>-3</v>
      </c>
      <c r="AA8">
        <v>0</v>
      </c>
      <c r="AB8">
        <v>-40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-84</v>
      </c>
      <c r="O9" s="46">
        <v>-56</v>
      </c>
      <c r="P9" s="46">
        <v>-46</v>
      </c>
      <c r="Q9" s="46">
        <v>0</v>
      </c>
      <c r="R9" s="46">
        <v>-4</v>
      </c>
      <c r="S9" s="74">
        <v>0</v>
      </c>
      <c r="U9" s="73">
        <v>-190.2</v>
      </c>
      <c r="V9" s="74">
        <v>0</v>
      </c>
      <c r="W9">
        <v>-84</v>
      </c>
      <c r="X9">
        <v>-56</v>
      </c>
      <c r="Y9">
        <v>-0.2</v>
      </c>
      <c r="Z9">
        <v>-4</v>
      </c>
      <c r="AA9">
        <v>0</v>
      </c>
      <c r="AB9">
        <v>-46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-89</v>
      </c>
      <c r="O10" s="46">
        <v>-55</v>
      </c>
      <c r="P10" s="46">
        <v>-44</v>
      </c>
      <c r="Q10" s="46">
        <v>0</v>
      </c>
      <c r="R10" s="46">
        <v>-4</v>
      </c>
      <c r="S10" s="74">
        <v>0</v>
      </c>
      <c r="U10" s="73">
        <v>-192.2</v>
      </c>
      <c r="V10" s="74">
        <v>0</v>
      </c>
      <c r="W10">
        <v>-89</v>
      </c>
      <c r="X10">
        <v>-55</v>
      </c>
      <c r="Y10">
        <v>-0.2</v>
      </c>
      <c r="Z10">
        <v>-4</v>
      </c>
      <c r="AA10">
        <v>0</v>
      </c>
      <c r="AB10">
        <v>-44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-97</v>
      </c>
      <c r="O11" s="46">
        <v>-71</v>
      </c>
      <c r="P11" s="46">
        <v>-35</v>
      </c>
      <c r="Q11" s="46">
        <v>0</v>
      </c>
      <c r="R11" s="46">
        <v>-4</v>
      </c>
      <c r="S11" s="74">
        <v>0</v>
      </c>
      <c r="U11" s="73">
        <v>-207.2</v>
      </c>
      <c r="V11" s="74">
        <v>0</v>
      </c>
      <c r="W11">
        <v>-97</v>
      </c>
      <c r="X11">
        <v>-71</v>
      </c>
      <c r="Y11">
        <v>-0.2</v>
      </c>
      <c r="Z11">
        <v>-4</v>
      </c>
      <c r="AA11">
        <v>0</v>
      </c>
      <c r="AB11">
        <v>-35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-100</v>
      </c>
      <c r="O12" s="46">
        <v>-71</v>
      </c>
      <c r="P12" s="46">
        <v>-31</v>
      </c>
      <c r="Q12" s="46">
        <v>0</v>
      </c>
      <c r="R12" s="46">
        <v>-4</v>
      </c>
      <c r="S12" s="74">
        <v>0</v>
      </c>
      <c r="U12" s="73">
        <v>-206.2</v>
      </c>
      <c r="V12" s="74">
        <v>0</v>
      </c>
      <c r="W12">
        <v>-100</v>
      </c>
      <c r="X12">
        <v>-71</v>
      </c>
      <c r="Y12">
        <v>-0.2</v>
      </c>
      <c r="Z12">
        <v>-4</v>
      </c>
      <c r="AA12">
        <v>0</v>
      </c>
      <c r="AB12">
        <v>-31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-100</v>
      </c>
      <c r="O13" s="46">
        <v>-88</v>
      </c>
      <c r="P13" s="46">
        <v>-41</v>
      </c>
      <c r="Q13" s="46">
        <v>0</v>
      </c>
      <c r="R13" s="46">
        <v>-4</v>
      </c>
      <c r="S13" s="74">
        <v>0</v>
      </c>
      <c r="U13" s="73">
        <v>-234</v>
      </c>
      <c r="V13" s="74">
        <v>0</v>
      </c>
      <c r="W13">
        <v>-100</v>
      </c>
      <c r="X13">
        <v>-88</v>
      </c>
      <c r="Y13">
        <v>-1</v>
      </c>
      <c r="Z13">
        <v>-4</v>
      </c>
      <c r="AA13">
        <v>0</v>
      </c>
      <c r="AB13">
        <v>-41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-102</v>
      </c>
      <c r="O14" s="46">
        <v>-87</v>
      </c>
      <c r="P14" s="46">
        <v>-41</v>
      </c>
      <c r="Q14" s="46">
        <v>0</v>
      </c>
      <c r="R14" s="46">
        <v>-4</v>
      </c>
      <c r="S14" s="74">
        <v>0</v>
      </c>
      <c r="U14" s="73">
        <v>-235</v>
      </c>
      <c r="V14" s="74">
        <v>0</v>
      </c>
      <c r="W14">
        <v>-102</v>
      </c>
      <c r="X14">
        <v>-87</v>
      </c>
      <c r="Y14">
        <v>-1</v>
      </c>
      <c r="Z14">
        <v>-4</v>
      </c>
      <c r="AA14">
        <v>0</v>
      </c>
      <c r="AB14">
        <v>-41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-73</v>
      </c>
      <c r="O15" s="46">
        <v>-82</v>
      </c>
      <c r="P15" s="46">
        <v>-40</v>
      </c>
      <c r="Q15" s="46">
        <v>0</v>
      </c>
      <c r="R15" s="46">
        <v>-4</v>
      </c>
      <c r="S15" s="74">
        <v>0</v>
      </c>
      <c r="U15" s="73">
        <v>-199.5</v>
      </c>
      <c r="V15" s="74">
        <v>0</v>
      </c>
      <c r="W15">
        <v>-73</v>
      </c>
      <c r="X15">
        <v>-82</v>
      </c>
      <c r="Y15">
        <v>-0.5</v>
      </c>
      <c r="Z15">
        <v>-4</v>
      </c>
      <c r="AA15">
        <v>0</v>
      </c>
      <c r="AB15">
        <v>-40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-63</v>
      </c>
      <c r="O16" s="46">
        <v>-77</v>
      </c>
      <c r="P16" s="46">
        <v>-39</v>
      </c>
      <c r="Q16" s="46">
        <v>0</v>
      </c>
      <c r="R16" s="46">
        <v>-4</v>
      </c>
      <c r="S16" s="74">
        <v>0</v>
      </c>
      <c r="U16" s="73">
        <v>-183.5</v>
      </c>
      <c r="V16" s="74">
        <v>0</v>
      </c>
      <c r="W16">
        <v>-63</v>
      </c>
      <c r="X16">
        <v>-77</v>
      </c>
      <c r="Y16">
        <v>-0.5</v>
      </c>
      <c r="Z16">
        <v>-4</v>
      </c>
      <c r="AA16">
        <v>0</v>
      </c>
      <c r="AB16">
        <v>-39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-62</v>
      </c>
      <c r="O17" s="46">
        <v>-79</v>
      </c>
      <c r="P17" s="46">
        <v>-39</v>
      </c>
      <c r="Q17" s="46">
        <v>0</v>
      </c>
      <c r="R17" s="46">
        <v>-4</v>
      </c>
      <c r="S17" s="74">
        <v>0</v>
      </c>
      <c r="U17" s="73">
        <v>-184.5</v>
      </c>
      <c r="V17" s="74">
        <v>0</v>
      </c>
      <c r="W17">
        <v>-62</v>
      </c>
      <c r="X17">
        <v>-79</v>
      </c>
      <c r="Y17">
        <v>-0.5</v>
      </c>
      <c r="Z17">
        <v>-4</v>
      </c>
      <c r="AA17">
        <v>0</v>
      </c>
      <c r="AB17">
        <v>-39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-53</v>
      </c>
      <c r="O18" s="46">
        <v>-74</v>
      </c>
      <c r="P18" s="46">
        <v>-40</v>
      </c>
      <c r="Q18" s="46">
        <v>0</v>
      </c>
      <c r="R18" s="46">
        <v>-3</v>
      </c>
      <c r="S18" s="74">
        <v>0</v>
      </c>
      <c r="U18" s="73">
        <v>-170.5</v>
      </c>
      <c r="V18" s="74">
        <v>0</v>
      </c>
      <c r="W18">
        <v>-53</v>
      </c>
      <c r="X18">
        <v>-74</v>
      </c>
      <c r="Y18">
        <v>-0.5</v>
      </c>
      <c r="Z18">
        <v>-3</v>
      </c>
      <c r="AA18">
        <v>0</v>
      </c>
      <c r="AB18">
        <v>-40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-21</v>
      </c>
      <c r="O19" s="46">
        <v>-66</v>
      </c>
      <c r="P19" s="46">
        <v>-38</v>
      </c>
      <c r="Q19" s="46">
        <v>0</v>
      </c>
      <c r="R19" s="46">
        <v>-3</v>
      </c>
      <c r="S19" s="74">
        <v>0</v>
      </c>
      <c r="U19" s="73">
        <v>-128.5</v>
      </c>
      <c r="V19" s="74">
        <v>0</v>
      </c>
      <c r="W19">
        <v>-21</v>
      </c>
      <c r="X19">
        <v>-66</v>
      </c>
      <c r="Y19">
        <v>-0.5</v>
      </c>
      <c r="Z19">
        <v>-3</v>
      </c>
      <c r="AA19">
        <v>0</v>
      </c>
      <c r="AB19">
        <v>-38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-9</v>
      </c>
      <c r="O20" s="46">
        <v>-54</v>
      </c>
      <c r="P20" s="46">
        <v>-38</v>
      </c>
      <c r="Q20" s="46">
        <v>0</v>
      </c>
      <c r="R20" s="46">
        <v>-2</v>
      </c>
      <c r="S20" s="74">
        <v>0</v>
      </c>
      <c r="U20" s="73">
        <v>-103.5</v>
      </c>
      <c r="V20" s="74">
        <v>0</v>
      </c>
      <c r="W20">
        <v>-9</v>
      </c>
      <c r="X20">
        <v>-54</v>
      </c>
      <c r="Y20">
        <v>-0.5</v>
      </c>
      <c r="Z20">
        <v>-2</v>
      </c>
      <c r="AA20">
        <v>0</v>
      </c>
      <c r="AB20">
        <v>-38</v>
      </c>
    </row>
    <row r="21" spans="7:28">
      <c r="G21" t="s">
        <v>63</v>
      </c>
      <c r="H21" s="73">
        <v>15.4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-72</v>
      </c>
      <c r="P21" s="46">
        <v>-82</v>
      </c>
      <c r="Q21" s="46">
        <v>0</v>
      </c>
      <c r="R21" s="46">
        <v>-1</v>
      </c>
      <c r="S21" s="74">
        <v>0</v>
      </c>
      <c r="U21" s="73">
        <v>-155.5</v>
      </c>
      <c r="V21" s="74">
        <v>15.4</v>
      </c>
      <c r="W21">
        <v>15.4</v>
      </c>
      <c r="X21">
        <v>-72</v>
      </c>
      <c r="Y21">
        <v>-0.5</v>
      </c>
      <c r="Z21">
        <v>-1</v>
      </c>
      <c r="AA21">
        <v>0</v>
      </c>
      <c r="AB21">
        <v>-82</v>
      </c>
    </row>
    <row r="22" spans="7:28">
      <c r="G22" t="s">
        <v>64</v>
      </c>
      <c r="H22" s="73">
        <v>16.37</v>
      </c>
      <c r="I22" s="46">
        <v>0</v>
      </c>
      <c r="J22" s="46">
        <v>0</v>
      </c>
      <c r="K22" s="46">
        <v>0</v>
      </c>
      <c r="L22" s="46">
        <v>0.96</v>
      </c>
      <c r="M22" s="74">
        <v>0</v>
      </c>
      <c r="N22" s="73">
        <v>0</v>
      </c>
      <c r="O22" s="46">
        <v>-72</v>
      </c>
      <c r="P22" s="46">
        <v>-120</v>
      </c>
      <c r="Q22" s="46">
        <v>0</v>
      </c>
      <c r="R22" s="46">
        <v>0</v>
      </c>
      <c r="S22" s="74">
        <v>0</v>
      </c>
      <c r="U22" s="73">
        <v>-192.5</v>
      </c>
      <c r="V22" s="74">
        <v>17.329999999999998</v>
      </c>
      <c r="W22">
        <v>16.37</v>
      </c>
      <c r="X22">
        <v>-72</v>
      </c>
      <c r="Y22">
        <v>-0.5</v>
      </c>
      <c r="Z22">
        <v>0.96</v>
      </c>
      <c r="AA22">
        <v>0</v>
      </c>
      <c r="AB22">
        <v>-120</v>
      </c>
    </row>
    <row r="23" spans="7:28">
      <c r="G23" t="s">
        <v>65</v>
      </c>
      <c r="H23" s="73">
        <v>22.14</v>
      </c>
      <c r="I23" s="46">
        <v>0</v>
      </c>
      <c r="J23" s="46">
        <v>0</v>
      </c>
      <c r="K23" s="46">
        <v>0</v>
      </c>
      <c r="L23" s="46">
        <v>1.93</v>
      </c>
      <c r="M23" s="74">
        <v>0</v>
      </c>
      <c r="N23" s="73">
        <v>0</v>
      </c>
      <c r="O23" s="46">
        <v>-60</v>
      </c>
      <c r="P23" s="46">
        <v>0</v>
      </c>
      <c r="Q23" s="46">
        <v>0</v>
      </c>
      <c r="R23" s="46">
        <v>0</v>
      </c>
      <c r="S23" s="74">
        <v>0</v>
      </c>
      <c r="U23" s="73">
        <v>-60.5</v>
      </c>
      <c r="V23" s="74">
        <v>24.06</v>
      </c>
      <c r="W23">
        <v>22.14</v>
      </c>
      <c r="X23">
        <v>-60</v>
      </c>
      <c r="Y23">
        <v>-0.5</v>
      </c>
      <c r="Z23">
        <v>1.93</v>
      </c>
      <c r="AA23">
        <v>0</v>
      </c>
      <c r="AB23">
        <v>0</v>
      </c>
    </row>
    <row r="24" spans="7:28">
      <c r="G24" t="s">
        <v>66</v>
      </c>
      <c r="H24" s="73">
        <v>7.7</v>
      </c>
      <c r="I24" s="46">
        <v>0</v>
      </c>
      <c r="J24" s="46">
        <v>0</v>
      </c>
      <c r="K24" s="46">
        <v>0</v>
      </c>
      <c r="L24" s="46">
        <v>2.89</v>
      </c>
      <c r="M24" s="74">
        <v>0</v>
      </c>
      <c r="N24" s="73">
        <v>0</v>
      </c>
      <c r="O24" s="46">
        <v>-30</v>
      </c>
      <c r="P24" s="46">
        <v>0</v>
      </c>
      <c r="Q24" s="46">
        <v>0</v>
      </c>
      <c r="R24" s="46">
        <v>0</v>
      </c>
      <c r="S24" s="74">
        <v>0</v>
      </c>
      <c r="U24" s="73">
        <v>-30.5</v>
      </c>
      <c r="V24" s="74">
        <v>10.59</v>
      </c>
      <c r="W24">
        <v>7.7</v>
      </c>
      <c r="X24">
        <v>-30</v>
      </c>
      <c r="Y24">
        <v>-0.5</v>
      </c>
      <c r="Z24">
        <v>2.89</v>
      </c>
      <c r="AA24">
        <v>0</v>
      </c>
      <c r="AB24">
        <v>0</v>
      </c>
    </row>
    <row r="25" spans="7:28">
      <c r="G25" t="s">
        <v>67</v>
      </c>
      <c r="H25" s="73">
        <v>7.7</v>
      </c>
      <c r="I25" s="46">
        <v>0</v>
      </c>
      <c r="J25" s="46">
        <v>9.6199999999999992</v>
      </c>
      <c r="K25" s="46">
        <v>0</v>
      </c>
      <c r="L25" s="46">
        <v>2.89</v>
      </c>
      <c r="M25" s="74">
        <v>0</v>
      </c>
      <c r="N25" s="73">
        <v>0</v>
      </c>
      <c r="O25" s="46">
        <v>-15</v>
      </c>
      <c r="P25" s="46">
        <v>0</v>
      </c>
      <c r="Q25" s="46">
        <v>0</v>
      </c>
      <c r="R25" s="46">
        <v>0</v>
      </c>
      <c r="S25" s="74">
        <v>0</v>
      </c>
      <c r="U25" s="73">
        <v>-15.5</v>
      </c>
      <c r="V25" s="74">
        <v>20.21</v>
      </c>
      <c r="W25">
        <v>7.7</v>
      </c>
      <c r="X25">
        <v>-15</v>
      </c>
      <c r="Y25">
        <v>-0.5</v>
      </c>
      <c r="Z25">
        <v>2.89</v>
      </c>
      <c r="AA25">
        <v>0</v>
      </c>
      <c r="AB25">
        <v>9.6199999999999992</v>
      </c>
    </row>
    <row r="26" spans="7:28">
      <c r="G26" t="s">
        <v>68</v>
      </c>
      <c r="H26" s="73">
        <v>9.6300000000000008</v>
      </c>
      <c r="I26" s="46">
        <v>0</v>
      </c>
      <c r="J26" s="46">
        <v>9.6300000000000008</v>
      </c>
      <c r="K26" s="46">
        <v>0</v>
      </c>
      <c r="L26" s="46">
        <v>4.8099999999999996</v>
      </c>
      <c r="M26" s="74">
        <v>0</v>
      </c>
      <c r="N26" s="73">
        <v>0</v>
      </c>
      <c r="O26" s="46">
        <v>-5</v>
      </c>
      <c r="P26" s="46">
        <v>0</v>
      </c>
      <c r="Q26" s="46">
        <v>0</v>
      </c>
      <c r="R26" s="46">
        <v>0</v>
      </c>
      <c r="S26" s="74">
        <v>0</v>
      </c>
      <c r="U26" s="73">
        <v>-5.5</v>
      </c>
      <c r="V26" s="74">
        <v>24.06</v>
      </c>
      <c r="W26">
        <v>9.6300000000000008</v>
      </c>
      <c r="X26">
        <v>-5</v>
      </c>
      <c r="Y26">
        <v>-0.5</v>
      </c>
      <c r="Z26">
        <v>4.8099999999999996</v>
      </c>
      <c r="AA26">
        <v>0</v>
      </c>
      <c r="AB26">
        <v>9.6300000000000008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9.6199999999999992</v>
      </c>
      <c r="L27" s="46">
        <v>5.78</v>
      </c>
      <c r="M27" s="74">
        <v>0</v>
      </c>
      <c r="N27" s="73">
        <v>-30</v>
      </c>
      <c r="O27" s="46">
        <v>0</v>
      </c>
      <c r="P27" s="46">
        <v>-25</v>
      </c>
      <c r="Q27" s="46">
        <v>0</v>
      </c>
      <c r="R27" s="46">
        <v>0</v>
      </c>
      <c r="S27" s="74">
        <v>0</v>
      </c>
      <c r="U27" s="73">
        <v>-55.5</v>
      </c>
      <c r="V27" s="74">
        <v>15.4</v>
      </c>
      <c r="W27">
        <v>-30</v>
      </c>
      <c r="X27">
        <v>0</v>
      </c>
      <c r="Y27">
        <v>-0.5</v>
      </c>
      <c r="Z27">
        <v>5.78</v>
      </c>
      <c r="AA27">
        <v>9.6199999999999992</v>
      </c>
      <c r="AB27">
        <v>-25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14.44</v>
      </c>
      <c r="L28" s="46">
        <v>7.7</v>
      </c>
      <c r="M28" s="74">
        <v>0</v>
      </c>
      <c r="N28" s="73">
        <v>-55</v>
      </c>
      <c r="O28" s="46">
        <v>-12</v>
      </c>
      <c r="P28" s="46">
        <v>-50</v>
      </c>
      <c r="Q28" s="46">
        <v>0</v>
      </c>
      <c r="R28" s="46">
        <v>0</v>
      </c>
      <c r="S28" s="74">
        <v>0</v>
      </c>
      <c r="U28" s="73">
        <v>-117.5</v>
      </c>
      <c r="V28" s="74">
        <v>22.14</v>
      </c>
      <c r="W28">
        <v>-55</v>
      </c>
      <c r="X28">
        <v>-12</v>
      </c>
      <c r="Y28">
        <v>-0.5</v>
      </c>
      <c r="Z28">
        <v>7.7</v>
      </c>
      <c r="AA28">
        <v>14.44</v>
      </c>
      <c r="AB28">
        <v>-50</v>
      </c>
    </row>
    <row r="29" spans="7:28">
      <c r="G29" t="s">
        <v>71</v>
      </c>
      <c r="H29" s="73">
        <v>0</v>
      </c>
      <c r="I29" s="46">
        <v>0</v>
      </c>
      <c r="J29" s="46">
        <v>48.13</v>
      </c>
      <c r="K29" s="46">
        <v>14.44</v>
      </c>
      <c r="L29" s="46">
        <v>7.7</v>
      </c>
      <c r="M29" s="74">
        <v>0</v>
      </c>
      <c r="N29" s="73">
        <v>-14</v>
      </c>
      <c r="O29" s="46">
        <v>-45</v>
      </c>
      <c r="P29" s="46">
        <v>0</v>
      </c>
      <c r="Q29" s="46">
        <v>0</v>
      </c>
      <c r="R29" s="46">
        <v>0</v>
      </c>
      <c r="S29" s="74">
        <v>0</v>
      </c>
      <c r="U29" s="73">
        <v>-59.5</v>
      </c>
      <c r="V29" s="74">
        <v>70.27</v>
      </c>
      <c r="W29">
        <v>-14</v>
      </c>
      <c r="X29">
        <v>-45</v>
      </c>
      <c r="Y29">
        <v>-0.5</v>
      </c>
      <c r="Z29">
        <v>7.7</v>
      </c>
      <c r="AA29">
        <v>14.44</v>
      </c>
      <c r="AB29">
        <v>48.13</v>
      </c>
    </row>
    <row r="30" spans="7:28">
      <c r="G30" t="s">
        <v>72</v>
      </c>
      <c r="H30" s="73">
        <v>0</v>
      </c>
      <c r="I30" s="46">
        <v>0</v>
      </c>
      <c r="J30" s="46">
        <v>14.44</v>
      </c>
      <c r="K30" s="46">
        <v>14.44</v>
      </c>
      <c r="L30" s="46">
        <v>7.7</v>
      </c>
      <c r="M30" s="74">
        <v>0</v>
      </c>
      <c r="N30" s="73">
        <v>-24</v>
      </c>
      <c r="O30" s="46">
        <v>-53</v>
      </c>
      <c r="P30" s="46">
        <v>0</v>
      </c>
      <c r="Q30" s="46">
        <v>0</v>
      </c>
      <c r="R30" s="46">
        <v>0</v>
      </c>
      <c r="S30" s="74">
        <v>0</v>
      </c>
      <c r="U30" s="73">
        <v>-77.5</v>
      </c>
      <c r="V30" s="74">
        <v>36.58</v>
      </c>
      <c r="W30">
        <v>-24</v>
      </c>
      <c r="X30">
        <v>-53</v>
      </c>
      <c r="Y30">
        <v>-0.5</v>
      </c>
      <c r="Z30">
        <v>7.7</v>
      </c>
      <c r="AA30">
        <v>14.44</v>
      </c>
      <c r="AB30">
        <v>14.44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14.44</v>
      </c>
      <c r="L31" s="46">
        <v>9.6300000000000008</v>
      </c>
      <c r="M31" s="74">
        <v>0</v>
      </c>
      <c r="N31" s="73">
        <v>-13</v>
      </c>
      <c r="O31" s="46">
        <v>-35</v>
      </c>
      <c r="P31" s="46">
        <v>-50</v>
      </c>
      <c r="Q31" s="46">
        <v>0</v>
      </c>
      <c r="R31" s="46">
        <v>0</v>
      </c>
      <c r="S31" s="74">
        <v>0</v>
      </c>
      <c r="U31" s="73">
        <v>-98.5</v>
      </c>
      <c r="V31" s="74">
        <v>24.06</v>
      </c>
      <c r="W31">
        <v>-13</v>
      </c>
      <c r="X31">
        <v>-35</v>
      </c>
      <c r="Y31">
        <v>-0.5</v>
      </c>
      <c r="Z31">
        <v>9.6300000000000008</v>
      </c>
      <c r="AA31">
        <v>14.44</v>
      </c>
      <c r="AB31">
        <v>-50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14.44</v>
      </c>
      <c r="L32" s="46">
        <v>11.55</v>
      </c>
      <c r="M32" s="74">
        <v>0</v>
      </c>
      <c r="N32" s="73">
        <v>-11</v>
      </c>
      <c r="O32" s="46">
        <v>-15</v>
      </c>
      <c r="P32" s="46">
        <v>0</v>
      </c>
      <c r="Q32" s="46">
        <v>0</v>
      </c>
      <c r="R32" s="46">
        <v>0</v>
      </c>
      <c r="S32" s="74">
        <v>0</v>
      </c>
      <c r="U32" s="73">
        <v>-26.5</v>
      </c>
      <c r="V32" s="74">
        <v>25.99</v>
      </c>
      <c r="W32">
        <v>-11</v>
      </c>
      <c r="X32">
        <v>-15</v>
      </c>
      <c r="Y32">
        <v>-0.5</v>
      </c>
      <c r="Z32">
        <v>11.55</v>
      </c>
      <c r="AA32">
        <v>14.44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28.88</v>
      </c>
      <c r="K33" s="46">
        <v>14.44</v>
      </c>
      <c r="L33" s="46">
        <v>15.4</v>
      </c>
      <c r="M33" s="74">
        <v>0</v>
      </c>
      <c r="N33" s="73">
        <v>-39</v>
      </c>
      <c r="O33" s="46">
        <v>-65</v>
      </c>
      <c r="P33" s="46">
        <v>0</v>
      </c>
      <c r="Q33" s="46">
        <v>0</v>
      </c>
      <c r="R33" s="46">
        <v>0</v>
      </c>
      <c r="S33" s="74">
        <v>0</v>
      </c>
      <c r="U33" s="73">
        <v>-104.5</v>
      </c>
      <c r="V33" s="74">
        <v>58.72</v>
      </c>
      <c r="W33">
        <v>-39</v>
      </c>
      <c r="X33">
        <v>-65</v>
      </c>
      <c r="Y33">
        <v>-0.5</v>
      </c>
      <c r="Z33">
        <v>15.4</v>
      </c>
      <c r="AA33">
        <v>14.44</v>
      </c>
      <c r="AB33">
        <v>28.88</v>
      </c>
    </row>
    <row r="34" spans="7:28">
      <c r="G34" t="s">
        <v>76</v>
      </c>
      <c r="H34" s="73">
        <v>0</v>
      </c>
      <c r="I34" s="46">
        <v>0</v>
      </c>
      <c r="J34" s="46">
        <v>19.25</v>
      </c>
      <c r="K34" s="46">
        <v>14.44</v>
      </c>
      <c r="L34" s="46">
        <v>15.4</v>
      </c>
      <c r="M34" s="74">
        <v>0</v>
      </c>
      <c r="N34" s="73">
        <v>-52</v>
      </c>
      <c r="O34" s="46">
        <v>-65</v>
      </c>
      <c r="P34" s="46">
        <v>0</v>
      </c>
      <c r="Q34" s="46">
        <v>0</v>
      </c>
      <c r="R34" s="46">
        <v>0</v>
      </c>
      <c r="S34" s="74">
        <v>0</v>
      </c>
      <c r="U34" s="73">
        <v>-117.5</v>
      </c>
      <c r="V34" s="74">
        <v>49.09</v>
      </c>
      <c r="W34">
        <v>-52</v>
      </c>
      <c r="X34">
        <v>-65</v>
      </c>
      <c r="Y34">
        <v>-0.5</v>
      </c>
      <c r="Z34">
        <v>15.4</v>
      </c>
      <c r="AA34">
        <v>14.44</v>
      </c>
      <c r="AB34">
        <v>19.25</v>
      </c>
    </row>
    <row r="35" spans="7:28">
      <c r="G35" t="s">
        <v>77</v>
      </c>
      <c r="H35" s="73">
        <v>0</v>
      </c>
      <c r="I35" s="46">
        <v>0</v>
      </c>
      <c r="J35" s="46">
        <v>48.13</v>
      </c>
      <c r="K35" s="46">
        <v>14.44</v>
      </c>
      <c r="L35" s="46">
        <v>15.4</v>
      </c>
      <c r="M35" s="74">
        <v>0</v>
      </c>
      <c r="N35" s="73">
        <v>0</v>
      </c>
      <c r="O35" s="46">
        <v>-85</v>
      </c>
      <c r="P35" s="46">
        <v>0</v>
      </c>
      <c r="Q35" s="46">
        <v>0</v>
      </c>
      <c r="R35" s="46">
        <v>0</v>
      </c>
      <c r="S35" s="74">
        <v>0</v>
      </c>
      <c r="U35" s="73">
        <v>-85.5</v>
      </c>
      <c r="V35" s="74">
        <v>77.97</v>
      </c>
      <c r="W35">
        <v>0</v>
      </c>
      <c r="X35">
        <v>-85</v>
      </c>
      <c r="Y35">
        <v>-0.5</v>
      </c>
      <c r="Z35">
        <v>15.4</v>
      </c>
      <c r="AA35">
        <v>14.44</v>
      </c>
      <c r="AB35">
        <v>48.13</v>
      </c>
    </row>
    <row r="36" spans="7:28">
      <c r="G36" t="s">
        <v>78</v>
      </c>
      <c r="H36" s="73">
        <v>14.44</v>
      </c>
      <c r="I36" s="46">
        <v>0</v>
      </c>
      <c r="J36" s="46">
        <v>48.13</v>
      </c>
      <c r="K36" s="46">
        <v>14.44</v>
      </c>
      <c r="L36" s="46">
        <v>14.44</v>
      </c>
      <c r="M36" s="74">
        <v>0</v>
      </c>
      <c r="N36" s="73">
        <v>0</v>
      </c>
      <c r="O36" s="46">
        <v>-73</v>
      </c>
      <c r="P36" s="46">
        <v>0</v>
      </c>
      <c r="Q36" s="46">
        <v>0</v>
      </c>
      <c r="R36" s="46">
        <v>0</v>
      </c>
      <c r="S36" s="74">
        <v>0</v>
      </c>
      <c r="U36" s="73">
        <v>-73.5</v>
      </c>
      <c r="V36" s="74">
        <v>91.45</v>
      </c>
      <c r="W36">
        <v>14.44</v>
      </c>
      <c r="X36">
        <v>-73</v>
      </c>
      <c r="Y36">
        <v>-0.5</v>
      </c>
      <c r="Z36">
        <v>14.44</v>
      </c>
      <c r="AA36">
        <v>14.44</v>
      </c>
      <c r="AB36">
        <v>48.13</v>
      </c>
    </row>
    <row r="37" spans="7:28">
      <c r="G37" t="s">
        <v>79</v>
      </c>
      <c r="H37" s="73">
        <v>11.55</v>
      </c>
      <c r="I37" s="46">
        <v>0</v>
      </c>
      <c r="J37" s="46">
        <v>28.88</v>
      </c>
      <c r="K37" s="46">
        <v>14.44</v>
      </c>
      <c r="L37" s="46">
        <v>14.44</v>
      </c>
      <c r="M37" s="74">
        <v>0</v>
      </c>
      <c r="N37" s="73">
        <v>0</v>
      </c>
      <c r="O37" s="46">
        <v>-10</v>
      </c>
      <c r="P37" s="46">
        <v>0</v>
      </c>
      <c r="Q37" s="46">
        <v>0</v>
      </c>
      <c r="R37" s="46">
        <v>0</v>
      </c>
      <c r="S37" s="74">
        <v>0</v>
      </c>
      <c r="U37" s="73">
        <v>-10.5</v>
      </c>
      <c r="V37" s="74">
        <v>69.31</v>
      </c>
      <c r="W37">
        <v>11.55</v>
      </c>
      <c r="X37">
        <v>-10</v>
      </c>
      <c r="Y37">
        <v>-0.5</v>
      </c>
      <c r="Z37">
        <v>14.44</v>
      </c>
      <c r="AA37">
        <v>14.44</v>
      </c>
      <c r="AB37">
        <v>28.88</v>
      </c>
    </row>
    <row r="38" spans="7:28">
      <c r="G38" t="s">
        <v>80</v>
      </c>
      <c r="H38" s="73">
        <v>12.51</v>
      </c>
      <c r="I38" s="46">
        <v>0</v>
      </c>
      <c r="J38" s="46">
        <v>28.88</v>
      </c>
      <c r="K38" s="46">
        <v>14.44</v>
      </c>
      <c r="L38" s="46">
        <v>13.48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-0.5</v>
      </c>
      <c r="V38" s="74">
        <v>69.31</v>
      </c>
      <c r="W38">
        <v>12.51</v>
      </c>
      <c r="X38">
        <v>0</v>
      </c>
      <c r="Y38">
        <v>-0.5</v>
      </c>
      <c r="Z38">
        <v>13.48</v>
      </c>
      <c r="AA38">
        <v>14.44</v>
      </c>
      <c r="AB38">
        <v>28.88</v>
      </c>
    </row>
    <row r="39" spans="7:28">
      <c r="G39" t="s">
        <v>81</v>
      </c>
      <c r="H39" s="73">
        <v>0</v>
      </c>
      <c r="I39" s="46">
        <v>0</v>
      </c>
      <c r="J39" s="46">
        <v>14.44</v>
      </c>
      <c r="K39" s="46">
        <v>14.43</v>
      </c>
      <c r="L39" s="46">
        <v>13.48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-0.5</v>
      </c>
      <c r="V39" s="74">
        <v>42.35</v>
      </c>
      <c r="W39">
        <v>0</v>
      </c>
      <c r="X39">
        <v>0</v>
      </c>
      <c r="Y39">
        <v>-0.5</v>
      </c>
      <c r="Z39">
        <v>13.48</v>
      </c>
      <c r="AA39">
        <v>14.43</v>
      </c>
      <c r="AB39">
        <v>14.44</v>
      </c>
    </row>
    <row r="40" spans="7:28">
      <c r="G40" t="s">
        <v>82</v>
      </c>
      <c r="H40" s="73">
        <v>11.55</v>
      </c>
      <c r="I40" s="46">
        <v>0</v>
      </c>
      <c r="J40" s="46">
        <v>14.44</v>
      </c>
      <c r="K40" s="46">
        <v>0</v>
      </c>
      <c r="L40" s="46">
        <v>12.51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-0.5</v>
      </c>
      <c r="V40" s="74">
        <v>38.5</v>
      </c>
      <c r="W40">
        <v>11.55</v>
      </c>
      <c r="X40">
        <v>0</v>
      </c>
      <c r="Y40">
        <v>-0.5</v>
      </c>
      <c r="Z40">
        <v>12.51</v>
      </c>
      <c r="AA40">
        <v>0</v>
      </c>
      <c r="AB40">
        <v>14.44</v>
      </c>
    </row>
    <row r="41" spans="7:28">
      <c r="G41" t="s">
        <v>83</v>
      </c>
      <c r="H41" s="73">
        <v>49.09</v>
      </c>
      <c r="I41" s="46">
        <v>0</v>
      </c>
      <c r="J41" s="46">
        <v>0</v>
      </c>
      <c r="K41" s="46">
        <v>0</v>
      </c>
      <c r="L41" s="46">
        <v>9.6300000000000008</v>
      </c>
      <c r="M41" s="74">
        <v>0</v>
      </c>
      <c r="N41" s="73">
        <v>0</v>
      </c>
      <c r="O41" s="46">
        <v>-10</v>
      </c>
      <c r="P41" s="46">
        <v>0</v>
      </c>
      <c r="Q41" s="46">
        <v>0</v>
      </c>
      <c r="R41" s="46">
        <v>0</v>
      </c>
      <c r="S41" s="74">
        <v>0</v>
      </c>
      <c r="U41" s="73">
        <v>-10.5</v>
      </c>
      <c r="V41" s="74">
        <v>58.72</v>
      </c>
      <c r="W41">
        <v>49.09</v>
      </c>
      <c r="X41">
        <v>-10</v>
      </c>
      <c r="Y41">
        <v>-0.5</v>
      </c>
      <c r="Z41">
        <v>9.6300000000000008</v>
      </c>
      <c r="AA41">
        <v>0</v>
      </c>
      <c r="AB41">
        <v>0</v>
      </c>
    </row>
    <row r="42" spans="7:28">
      <c r="G42" t="s">
        <v>84</v>
      </c>
      <c r="H42" s="73">
        <v>51.01</v>
      </c>
      <c r="I42" s="46">
        <v>0</v>
      </c>
      <c r="J42" s="46">
        <v>0</v>
      </c>
      <c r="K42" s="46">
        <v>0</v>
      </c>
      <c r="L42" s="46">
        <v>9.6300000000000008</v>
      </c>
      <c r="M42" s="74">
        <v>0</v>
      </c>
      <c r="N42" s="73">
        <v>0</v>
      </c>
      <c r="O42" s="46">
        <v>-10</v>
      </c>
      <c r="P42" s="46">
        <v>0</v>
      </c>
      <c r="Q42" s="46">
        <v>0</v>
      </c>
      <c r="R42" s="46">
        <v>0</v>
      </c>
      <c r="S42" s="74">
        <v>0</v>
      </c>
      <c r="U42" s="73">
        <v>-10.5</v>
      </c>
      <c r="V42" s="74">
        <v>60.64</v>
      </c>
      <c r="W42">
        <v>51.01</v>
      </c>
      <c r="X42">
        <v>-10</v>
      </c>
      <c r="Y42">
        <v>-0.5</v>
      </c>
      <c r="Z42">
        <v>9.6300000000000008</v>
      </c>
      <c r="AA42">
        <v>0</v>
      </c>
      <c r="AB42">
        <v>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8.66</v>
      </c>
      <c r="M43" s="74">
        <v>0</v>
      </c>
      <c r="N43" s="73">
        <v>-43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-43.5</v>
      </c>
      <c r="V43" s="74">
        <v>8.66</v>
      </c>
      <c r="W43">
        <v>-43</v>
      </c>
      <c r="X43">
        <v>0</v>
      </c>
      <c r="Y43">
        <v>-0.5</v>
      </c>
      <c r="Z43">
        <v>8.66</v>
      </c>
      <c r="AA43">
        <v>0</v>
      </c>
      <c r="AB43">
        <v>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7.7</v>
      </c>
      <c r="M44" s="74">
        <v>0</v>
      </c>
      <c r="N44" s="73">
        <v>-36</v>
      </c>
      <c r="O44" s="46">
        <v>-40</v>
      </c>
      <c r="P44" s="46">
        <v>-20</v>
      </c>
      <c r="Q44" s="46">
        <v>0</v>
      </c>
      <c r="R44" s="46">
        <v>0</v>
      </c>
      <c r="S44" s="74">
        <v>0</v>
      </c>
      <c r="U44" s="73">
        <v>-96.5</v>
      </c>
      <c r="V44" s="74">
        <v>7.7</v>
      </c>
      <c r="W44">
        <v>-36</v>
      </c>
      <c r="X44">
        <v>-40</v>
      </c>
      <c r="Y44">
        <v>-0.5</v>
      </c>
      <c r="Z44">
        <v>7.7</v>
      </c>
      <c r="AA44">
        <v>0</v>
      </c>
      <c r="AB44">
        <v>-20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5.78</v>
      </c>
      <c r="M45" s="74">
        <v>0</v>
      </c>
      <c r="N45" s="73">
        <v>-49</v>
      </c>
      <c r="O45" s="46">
        <v>-40</v>
      </c>
      <c r="P45" s="46">
        <v>0</v>
      </c>
      <c r="Q45" s="46">
        <v>0</v>
      </c>
      <c r="R45" s="46">
        <v>0</v>
      </c>
      <c r="S45" s="74">
        <v>0</v>
      </c>
      <c r="U45" s="73">
        <v>-89.5</v>
      </c>
      <c r="V45" s="74">
        <v>5.78</v>
      </c>
      <c r="W45">
        <v>-49</v>
      </c>
      <c r="X45">
        <v>-40</v>
      </c>
      <c r="Y45">
        <v>-0.5</v>
      </c>
      <c r="Z45">
        <v>5.78</v>
      </c>
      <c r="AA45">
        <v>0</v>
      </c>
      <c r="AB45">
        <v>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5.78</v>
      </c>
      <c r="M46" s="74">
        <v>0</v>
      </c>
      <c r="N46" s="73">
        <v>-74</v>
      </c>
      <c r="O46" s="46">
        <v>-60</v>
      </c>
      <c r="P46" s="46">
        <v>-20</v>
      </c>
      <c r="Q46" s="46">
        <v>0</v>
      </c>
      <c r="R46" s="46">
        <v>0</v>
      </c>
      <c r="S46" s="74">
        <v>0</v>
      </c>
      <c r="U46" s="73">
        <v>-154.5</v>
      </c>
      <c r="V46" s="74">
        <v>5.78</v>
      </c>
      <c r="W46">
        <v>-74</v>
      </c>
      <c r="X46">
        <v>-60</v>
      </c>
      <c r="Y46">
        <v>-0.5</v>
      </c>
      <c r="Z46">
        <v>5.78</v>
      </c>
      <c r="AA46">
        <v>0</v>
      </c>
      <c r="AB46">
        <v>-20</v>
      </c>
    </row>
    <row r="47" spans="7:28">
      <c r="G47" t="s">
        <v>89</v>
      </c>
      <c r="H47" s="73">
        <v>69.31</v>
      </c>
      <c r="I47" s="46">
        <v>0</v>
      </c>
      <c r="J47" s="46">
        <v>0</v>
      </c>
      <c r="K47" s="46">
        <v>0</v>
      </c>
      <c r="L47" s="46">
        <v>0.96</v>
      </c>
      <c r="M47" s="74">
        <v>0</v>
      </c>
      <c r="N47" s="73">
        <v>0</v>
      </c>
      <c r="O47" s="46">
        <v>0</v>
      </c>
      <c r="P47" s="46">
        <v>-10</v>
      </c>
      <c r="Q47" s="46">
        <v>0</v>
      </c>
      <c r="R47" s="46">
        <v>0</v>
      </c>
      <c r="S47" s="74">
        <v>0</v>
      </c>
      <c r="U47" s="73">
        <v>-10.5</v>
      </c>
      <c r="V47" s="74">
        <v>70.27</v>
      </c>
      <c r="W47">
        <v>69.31</v>
      </c>
      <c r="X47">
        <v>0</v>
      </c>
      <c r="Y47">
        <v>-0.5</v>
      </c>
      <c r="Z47">
        <v>0.96</v>
      </c>
      <c r="AA47">
        <v>0</v>
      </c>
      <c r="AB47">
        <v>-10</v>
      </c>
    </row>
    <row r="48" spans="7:28">
      <c r="G48" t="s">
        <v>90</v>
      </c>
      <c r="H48" s="73">
        <v>74.12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-5</v>
      </c>
      <c r="P48" s="46">
        <v>-10</v>
      </c>
      <c r="Q48" s="46">
        <v>0</v>
      </c>
      <c r="R48" s="46">
        <v>0</v>
      </c>
      <c r="S48" s="74">
        <v>0</v>
      </c>
      <c r="U48" s="73">
        <v>-15.5</v>
      </c>
      <c r="V48" s="74">
        <v>74.12</v>
      </c>
      <c r="W48">
        <v>74.12</v>
      </c>
      <c r="X48">
        <v>-5</v>
      </c>
      <c r="Y48">
        <v>-0.5</v>
      </c>
      <c r="Z48">
        <v>0</v>
      </c>
      <c r="AA48">
        <v>0</v>
      </c>
      <c r="AB48">
        <v>-10</v>
      </c>
    </row>
    <row r="49" spans="7:28">
      <c r="G49" t="s">
        <v>91</v>
      </c>
      <c r="H49" s="73">
        <v>119.36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-7</v>
      </c>
      <c r="P49" s="46">
        <v>-44</v>
      </c>
      <c r="Q49" s="46">
        <v>0</v>
      </c>
      <c r="R49" s="46">
        <v>-1</v>
      </c>
      <c r="S49" s="74">
        <v>0</v>
      </c>
      <c r="U49" s="73">
        <v>-52.5</v>
      </c>
      <c r="V49" s="74">
        <v>119.36</v>
      </c>
      <c r="W49">
        <v>119.36</v>
      </c>
      <c r="X49">
        <v>-7</v>
      </c>
      <c r="Y49">
        <v>-0.5</v>
      </c>
      <c r="Z49">
        <v>-1</v>
      </c>
      <c r="AA49">
        <v>0</v>
      </c>
      <c r="AB49">
        <v>-44</v>
      </c>
    </row>
    <row r="50" spans="7:28">
      <c r="G50" t="s">
        <v>92</v>
      </c>
      <c r="H50" s="73">
        <v>117.44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-17</v>
      </c>
      <c r="P50" s="46">
        <v>-54</v>
      </c>
      <c r="Q50" s="46">
        <v>0</v>
      </c>
      <c r="R50" s="46">
        <v>-2</v>
      </c>
      <c r="S50" s="74">
        <v>0</v>
      </c>
      <c r="U50" s="73">
        <v>-73.5</v>
      </c>
      <c r="V50" s="74">
        <v>117.44</v>
      </c>
      <c r="W50">
        <v>117.44</v>
      </c>
      <c r="X50">
        <v>-17</v>
      </c>
      <c r="Y50">
        <v>-0.5</v>
      </c>
      <c r="Z50">
        <v>-2</v>
      </c>
      <c r="AA50">
        <v>0</v>
      </c>
      <c r="AB50">
        <v>-54</v>
      </c>
    </row>
    <row r="51" spans="7:28">
      <c r="G51" t="s">
        <v>93</v>
      </c>
      <c r="H51" s="73">
        <v>81.819999999999993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-25</v>
      </c>
      <c r="P51" s="46">
        <v>-63</v>
      </c>
      <c r="Q51" s="46">
        <v>0</v>
      </c>
      <c r="R51" s="46">
        <v>-3</v>
      </c>
      <c r="S51" s="74">
        <v>0</v>
      </c>
      <c r="U51" s="73">
        <v>-91.5</v>
      </c>
      <c r="V51" s="74">
        <v>81.819999999999993</v>
      </c>
      <c r="W51">
        <v>81.819999999999993</v>
      </c>
      <c r="X51">
        <v>-25</v>
      </c>
      <c r="Y51">
        <v>-0.5</v>
      </c>
      <c r="Z51">
        <v>-3</v>
      </c>
      <c r="AA51">
        <v>0</v>
      </c>
      <c r="AB51">
        <v>-63</v>
      </c>
    </row>
    <row r="52" spans="7:28">
      <c r="G52" t="s">
        <v>94</v>
      </c>
      <c r="H52" s="73">
        <v>62.57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-25</v>
      </c>
      <c r="P52" s="46">
        <v>-64</v>
      </c>
      <c r="Q52" s="46">
        <v>0</v>
      </c>
      <c r="R52" s="46">
        <v>-3</v>
      </c>
      <c r="S52" s="74">
        <v>0</v>
      </c>
      <c r="U52" s="73">
        <v>-92.5</v>
      </c>
      <c r="V52" s="74">
        <v>62.57</v>
      </c>
      <c r="W52">
        <v>62.57</v>
      </c>
      <c r="X52">
        <v>-25</v>
      </c>
      <c r="Y52">
        <v>-0.5</v>
      </c>
      <c r="Z52">
        <v>-3</v>
      </c>
      <c r="AA52">
        <v>0</v>
      </c>
      <c r="AB52">
        <v>-64</v>
      </c>
    </row>
    <row r="53" spans="7:28">
      <c r="G53" t="s">
        <v>95</v>
      </c>
      <c r="H53" s="73">
        <v>108.77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-13</v>
      </c>
      <c r="P53" s="46">
        <v>-38</v>
      </c>
      <c r="Q53" s="46">
        <v>0</v>
      </c>
      <c r="R53" s="46">
        <v>-4</v>
      </c>
      <c r="S53" s="74">
        <v>0</v>
      </c>
      <c r="U53" s="73">
        <v>-55.5</v>
      </c>
      <c r="V53" s="74">
        <v>108.77</v>
      </c>
      <c r="W53">
        <v>108.77</v>
      </c>
      <c r="X53">
        <v>-13</v>
      </c>
      <c r="Y53">
        <v>-0.5</v>
      </c>
      <c r="Z53">
        <v>-4</v>
      </c>
      <c r="AA53">
        <v>0</v>
      </c>
      <c r="AB53">
        <v>-38</v>
      </c>
    </row>
    <row r="54" spans="7:28">
      <c r="G54" t="s">
        <v>96</v>
      </c>
      <c r="H54" s="73">
        <v>94.33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-10</v>
      </c>
      <c r="P54" s="46">
        <v>-45</v>
      </c>
      <c r="Q54" s="46">
        <v>0</v>
      </c>
      <c r="R54" s="46">
        <v>-4</v>
      </c>
      <c r="S54" s="74">
        <v>0</v>
      </c>
      <c r="U54" s="73">
        <v>-59.5</v>
      </c>
      <c r="V54" s="74">
        <v>94.33</v>
      </c>
      <c r="W54">
        <v>94.33</v>
      </c>
      <c r="X54">
        <v>-10</v>
      </c>
      <c r="Y54">
        <v>-0.5</v>
      </c>
      <c r="Z54">
        <v>-4</v>
      </c>
      <c r="AA54">
        <v>0</v>
      </c>
      <c r="AB54">
        <v>-45</v>
      </c>
    </row>
    <row r="55" spans="7:28">
      <c r="G55" t="s">
        <v>97</v>
      </c>
      <c r="H55" s="73">
        <v>36.58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-90</v>
      </c>
      <c r="P55" s="46">
        <v>-95</v>
      </c>
      <c r="Q55" s="46">
        <v>0</v>
      </c>
      <c r="R55" s="46">
        <v>-5</v>
      </c>
      <c r="S55" s="74">
        <v>0</v>
      </c>
      <c r="U55" s="73">
        <v>-190.5</v>
      </c>
      <c r="V55" s="74">
        <v>36.58</v>
      </c>
      <c r="W55">
        <v>36.58</v>
      </c>
      <c r="X55">
        <v>-90</v>
      </c>
      <c r="Y55">
        <v>-0.5</v>
      </c>
      <c r="Z55">
        <v>-5</v>
      </c>
      <c r="AA55">
        <v>0</v>
      </c>
      <c r="AB55">
        <v>-95</v>
      </c>
    </row>
    <row r="56" spans="7:28">
      <c r="G56" t="s">
        <v>98</v>
      </c>
      <c r="H56" s="73">
        <v>28.88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-90</v>
      </c>
      <c r="P56" s="46">
        <v>-36</v>
      </c>
      <c r="Q56" s="46">
        <v>0</v>
      </c>
      <c r="R56" s="46">
        <v>-5</v>
      </c>
      <c r="S56" s="74">
        <v>0</v>
      </c>
      <c r="U56" s="73">
        <v>-131.5</v>
      </c>
      <c r="V56" s="74">
        <v>28.88</v>
      </c>
      <c r="W56">
        <v>28.88</v>
      </c>
      <c r="X56">
        <v>-90</v>
      </c>
      <c r="Y56">
        <v>-0.5</v>
      </c>
      <c r="Z56">
        <v>-5</v>
      </c>
      <c r="AA56">
        <v>0</v>
      </c>
      <c r="AB56">
        <v>-36</v>
      </c>
    </row>
    <row r="57" spans="7:28">
      <c r="G57" t="s">
        <v>99</v>
      </c>
      <c r="H57" s="73">
        <v>19.25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-85</v>
      </c>
      <c r="P57" s="46">
        <v>-43</v>
      </c>
      <c r="Q57" s="46">
        <v>0</v>
      </c>
      <c r="R57" s="46">
        <v>-6</v>
      </c>
      <c r="S57" s="74">
        <v>0</v>
      </c>
      <c r="U57" s="73">
        <v>-134.5</v>
      </c>
      <c r="V57" s="74">
        <v>19.25</v>
      </c>
      <c r="W57">
        <v>19.25</v>
      </c>
      <c r="X57">
        <v>-85</v>
      </c>
      <c r="Y57">
        <v>-0.5</v>
      </c>
      <c r="Z57">
        <v>-6</v>
      </c>
      <c r="AA57">
        <v>0</v>
      </c>
      <c r="AB57">
        <v>-43</v>
      </c>
    </row>
    <row r="58" spans="7:28">
      <c r="G58" t="s">
        <v>100</v>
      </c>
      <c r="H58" s="73">
        <v>14.44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-85</v>
      </c>
      <c r="P58" s="46">
        <v>-28</v>
      </c>
      <c r="Q58" s="46">
        <v>0</v>
      </c>
      <c r="R58" s="46">
        <v>-7</v>
      </c>
      <c r="S58" s="74">
        <v>0</v>
      </c>
      <c r="U58" s="73">
        <v>-120.5</v>
      </c>
      <c r="V58" s="74">
        <v>14.44</v>
      </c>
      <c r="W58">
        <v>14.44</v>
      </c>
      <c r="X58">
        <v>-85</v>
      </c>
      <c r="Y58">
        <v>-0.5</v>
      </c>
      <c r="Z58">
        <v>-7</v>
      </c>
      <c r="AA58">
        <v>0</v>
      </c>
      <c r="AB58">
        <v>-28</v>
      </c>
    </row>
    <row r="59" spans="7:28">
      <c r="G59" t="s">
        <v>101</v>
      </c>
      <c r="H59" s="73">
        <v>43.32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-68</v>
      </c>
      <c r="P59" s="46">
        <v>-43</v>
      </c>
      <c r="Q59" s="46">
        <v>0</v>
      </c>
      <c r="R59" s="46">
        <v>-6</v>
      </c>
      <c r="S59" s="74">
        <v>0</v>
      </c>
      <c r="U59" s="73">
        <v>-117.5</v>
      </c>
      <c r="V59" s="74">
        <v>43.32</v>
      </c>
      <c r="W59">
        <v>43.32</v>
      </c>
      <c r="X59">
        <v>-68</v>
      </c>
      <c r="Y59">
        <v>-0.5</v>
      </c>
      <c r="Z59">
        <v>-6</v>
      </c>
      <c r="AA59">
        <v>0</v>
      </c>
      <c r="AB59">
        <v>-43</v>
      </c>
    </row>
    <row r="60" spans="7:28">
      <c r="G60" t="s">
        <v>102</v>
      </c>
      <c r="H60" s="73">
        <v>38.5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-65</v>
      </c>
      <c r="P60" s="46">
        <v>-40</v>
      </c>
      <c r="Q60" s="46">
        <v>0</v>
      </c>
      <c r="R60" s="46">
        <v>-7.5</v>
      </c>
      <c r="S60" s="74">
        <v>0</v>
      </c>
      <c r="U60" s="73">
        <v>-113</v>
      </c>
      <c r="V60" s="74">
        <v>38.5</v>
      </c>
      <c r="W60">
        <v>38.5</v>
      </c>
      <c r="X60">
        <v>-65</v>
      </c>
      <c r="Y60">
        <v>-0.5</v>
      </c>
      <c r="Z60">
        <v>-7.5</v>
      </c>
      <c r="AA60">
        <v>0</v>
      </c>
      <c r="AB60">
        <v>-40</v>
      </c>
    </row>
    <row r="61" spans="7:28">
      <c r="G61" t="s">
        <v>103</v>
      </c>
      <c r="H61" s="73">
        <v>23.1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-73</v>
      </c>
      <c r="P61" s="46">
        <v>-15</v>
      </c>
      <c r="Q61" s="46">
        <v>0</v>
      </c>
      <c r="R61" s="46">
        <v>-7.5</v>
      </c>
      <c r="S61" s="74">
        <v>0</v>
      </c>
      <c r="U61" s="73">
        <v>-96</v>
      </c>
      <c r="V61" s="74">
        <v>23.1</v>
      </c>
      <c r="W61">
        <v>23.1</v>
      </c>
      <c r="X61">
        <v>-73</v>
      </c>
      <c r="Y61">
        <v>-0.5</v>
      </c>
      <c r="Z61">
        <v>-7.5</v>
      </c>
      <c r="AA61">
        <v>0</v>
      </c>
      <c r="AB61">
        <v>-15</v>
      </c>
    </row>
    <row r="62" spans="7:28">
      <c r="G62" t="s">
        <v>104</v>
      </c>
      <c r="H62" s="73">
        <v>17.329999999999998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-68</v>
      </c>
      <c r="P62" s="46">
        <v>-12</v>
      </c>
      <c r="Q62" s="46">
        <v>0</v>
      </c>
      <c r="R62" s="46">
        <v>-7.5</v>
      </c>
      <c r="S62" s="74">
        <v>0</v>
      </c>
      <c r="U62" s="73">
        <v>-88</v>
      </c>
      <c r="V62" s="74">
        <v>17.329999999999998</v>
      </c>
      <c r="W62">
        <v>17.329999999999998</v>
      </c>
      <c r="X62">
        <v>-68</v>
      </c>
      <c r="Y62">
        <v>-0.5</v>
      </c>
      <c r="Z62">
        <v>-7.5</v>
      </c>
      <c r="AA62">
        <v>0</v>
      </c>
      <c r="AB62">
        <v>-12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-10</v>
      </c>
      <c r="O63" s="46">
        <v>-76</v>
      </c>
      <c r="P63" s="46">
        <v>-50</v>
      </c>
      <c r="Q63" s="46">
        <v>-10</v>
      </c>
      <c r="R63" s="46">
        <v>-7.5</v>
      </c>
      <c r="S63" s="74">
        <v>0</v>
      </c>
      <c r="U63" s="73">
        <v>-154</v>
      </c>
      <c r="V63" s="74">
        <v>0</v>
      </c>
      <c r="W63">
        <v>-10</v>
      </c>
      <c r="X63">
        <v>-76</v>
      </c>
      <c r="Y63">
        <v>-0.5</v>
      </c>
      <c r="Z63">
        <v>-7.5</v>
      </c>
      <c r="AA63">
        <v>-10</v>
      </c>
      <c r="AB63">
        <v>-50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-12</v>
      </c>
      <c r="O64" s="46">
        <v>-72</v>
      </c>
      <c r="P64" s="46">
        <v>-71.290000000000006</v>
      </c>
      <c r="Q64" s="46">
        <v>-10</v>
      </c>
      <c r="R64" s="46">
        <v>-7.5</v>
      </c>
      <c r="S64" s="74">
        <v>0</v>
      </c>
      <c r="U64" s="73">
        <v>-173.29</v>
      </c>
      <c r="V64" s="74">
        <v>0</v>
      </c>
      <c r="W64">
        <v>-12</v>
      </c>
      <c r="X64">
        <v>-72</v>
      </c>
      <c r="Y64">
        <v>-0.5</v>
      </c>
      <c r="Z64">
        <v>-7.5</v>
      </c>
      <c r="AA64">
        <v>-10</v>
      </c>
      <c r="AB64">
        <v>-71.290000000000006</v>
      </c>
    </row>
    <row r="65" spans="7:28">
      <c r="G65" t="s">
        <v>107</v>
      </c>
      <c r="H65" s="73">
        <v>22.14</v>
      </c>
      <c r="I65" s="46">
        <v>0</v>
      </c>
      <c r="J65" s="46">
        <v>30.8</v>
      </c>
      <c r="K65" s="46">
        <v>0</v>
      </c>
      <c r="L65" s="46">
        <v>0</v>
      </c>
      <c r="M65" s="74">
        <v>0</v>
      </c>
      <c r="N65" s="73">
        <v>0</v>
      </c>
      <c r="O65" s="46">
        <v>-36</v>
      </c>
      <c r="P65" s="46">
        <v>0</v>
      </c>
      <c r="Q65" s="46">
        <v>-10</v>
      </c>
      <c r="R65" s="46">
        <v>-7</v>
      </c>
      <c r="S65" s="74">
        <v>0</v>
      </c>
      <c r="U65" s="73">
        <v>-53.5</v>
      </c>
      <c r="V65" s="74">
        <v>52.94</v>
      </c>
      <c r="W65">
        <v>22.14</v>
      </c>
      <c r="X65">
        <v>-36</v>
      </c>
      <c r="Y65">
        <v>-0.5</v>
      </c>
      <c r="Z65">
        <v>-7</v>
      </c>
      <c r="AA65">
        <v>-10</v>
      </c>
      <c r="AB65">
        <v>30.8</v>
      </c>
    </row>
    <row r="66" spans="7:28">
      <c r="G66" t="s">
        <v>108</v>
      </c>
      <c r="H66" s="73">
        <v>9.6199999999999992</v>
      </c>
      <c r="I66" s="46">
        <v>0</v>
      </c>
      <c r="J66" s="46">
        <v>9.6300000000000008</v>
      </c>
      <c r="K66" s="46">
        <v>0</v>
      </c>
      <c r="L66" s="46">
        <v>0</v>
      </c>
      <c r="M66" s="74">
        <v>0</v>
      </c>
      <c r="N66" s="73">
        <v>0</v>
      </c>
      <c r="O66" s="46">
        <v>-39</v>
      </c>
      <c r="P66" s="46">
        <v>0</v>
      </c>
      <c r="Q66" s="46">
        <v>-10</v>
      </c>
      <c r="R66" s="46">
        <v>-6.5</v>
      </c>
      <c r="S66" s="74">
        <v>0</v>
      </c>
      <c r="U66" s="73">
        <v>-56</v>
      </c>
      <c r="V66" s="74">
        <v>19.25</v>
      </c>
      <c r="W66">
        <v>9.6199999999999992</v>
      </c>
      <c r="X66">
        <v>-39</v>
      </c>
      <c r="Y66">
        <v>-0.5</v>
      </c>
      <c r="Z66">
        <v>-6.5</v>
      </c>
      <c r="AA66">
        <v>-10</v>
      </c>
      <c r="AB66">
        <v>9.6300000000000008</v>
      </c>
    </row>
    <row r="67" spans="7:28">
      <c r="G67" t="s">
        <v>109</v>
      </c>
      <c r="H67" s="73">
        <v>0</v>
      </c>
      <c r="I67" s="46">
        <v>0</v>
      </c>
      <c r="J67" s="46">
        <v>60.64</v>
      </c>
      <c r="K67" s="46">
        <v>0</v>
      </c>
      <c r="L67" s="46">
        <v>0</v>
      </c>
      <c r="M67" s="74">
        <v>0</v>
      </c>
      <c r="N67" s="73">
        <v>-10</v>
      </c>
      <c r="O67" s="46">
        <v>-7</v>
      </c>
      <c r="P67" s="46">
        <v>0</v>
      </c>
      <c r="Q67" s="46">
        <v>-10</v>
      </c>
      <c r="R67" s="46">
        <v>-5.5</v>
      </c>
      <c r="S67" s="74">
        <v>0</v>
      </c>
      <c r="U67" s="73">
        <v>-33</v>
      </c>
      <c r="V67" s="74">
        <v>60.64</v>
      </c>
      <c r="W67">
        <v>-10</v>
      </c>
      <c r="X67">
        <v>-7</v>
      </c>
      <c r="Y67">
        <v>-0.5</v>
      </c>
      <c r="Z67">
        <v>-5.5</v>
      </c>
      <c r="AA67">
        <v>-10</v>
      </c>
      <c r="AB67">
        <v>60.64</v>
      </c>
    </row>
    <row r="68" spans="7:28">
      <c r="G68" t="s">
        <v>110</v>
      </c>
      <c r="H68" s="73">
        <v>0</v>
      </c>
      <c r="I68" s="46">
        <v>0</v>
      </c>
      <c r="J68" s="46">
        <v>37.54</v>
      </c>
      <c r="K68" s="46">
        <v>0</v>
      </c>
      <c r="L68" s="46">
        <v>0</v>
      </c>
      <c r="M68" s="74">
        <v>0</v>
      </c>
      <c r="N68" s="73">
        <v>-12</v>
      </c>
      <c r="O68" s="46">
        <v>-22</v>
      </c>
      <c r="P68" s="46">
        <v>0</v>
      </c>
      <c r="Q68" s="46">
        <v>-10</v>
      </c>
      <c r="R68" s="46">
        <v>-4</v>
      </c>
      <c r="S68" s="74">
        <v>0</v>
      </c>
      <c r="U68" s="73">
        <v>-48.5</v>
      </c>
      <c r="V68" s="74">
        <v>37.54</v>
      </c>
      <c r="W68">
        <v>-12</v>
      </c>
      <c r="X68">
        <v>-22</v>
      </c>
      <c r="Y68">
        <v>-0.5</v>
      </c>
      <c r="Z68">
        <v>-4</v>
      </c>
      <c r="AA68">
        <v>-10</v>
      </c>
      <c r="AB68">
        <v>37.54</v>
      </c>
    </row>
    <row r="69" spans="7:28">
      <c r="G69" t="s">
        <v>111</v>
      </c>
      <c r="H69" s="73">
        <v>13.48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-21</v>
      </c>
      <c r="P69" s="46">
        <v>-20</v>
      </c>
      <c r="Q69" s="46">
        <v>-10</v>
      </c>
      <c r="R69" s="46">
        <v>-3</v>
      </c>
      <c r="S69" s="74">
        <v>0</v>
      </c>
      <c r="U69" s="73">
        <v>-54.5</v>
      </c>
      <c r="V69" s="74">
        <v>13.48</v>
      </c>
      <c r="W69">
        <v>13.48</v>
      </c>
      <c r="X69">
        <v>-21</v>
      </c>
      <c r="Y69">
        <v>-0.5</v>
      </c>
      <c r="Z69">
        <v>-3</v>
      </c>
      <c r="AA69">
        <v>-10</v>
      </c>
      <c r="AB69">
        <v>-20</v>
      </c>
    </row>
    <row r="70" spans="7:28">
      <c r="G70" t="s">
        <v>112</v>
      </c>
      <c r="H70" s="73">
        <v>24.07</v>
      </c>
      <c r="I70" s="46">
        <v>0</v>
      </c>
      <c r="J70" s="46">
        <v>40.42</v>
      </c>
      <c r="K70" s="46">
        <v>0</v>
      </c>
      <c r="L70" s="46">
        <v>0</v>
      </c>
      <c r="M70" s="74">
        <v>0</v>
      </c>
      <c r="N70" s="73">
        <v>0</v>
      </c>
      <c r="O70" s="46">
        <v>-60</v>
      </c>
      <c r="P70" s="46">
        <v>0</v>
      </c>
      <c r="Q70" s="46">
        <v>-10</v>
      </c>
      <c r="R70" s="46">
        <v>-2</v>
      </c>
      <c r="S70" s="74">
        <v>0</v>
      </c>
      <c r="U70" s="73">
        <v>-72.5</v>
      </c>
      <c r="V70" s="74">
        <v>64.489999999999995</v>
      </c>
      <c r="W70">
        <v>24.07</v>
      </c>
      <c r="X70">
        <v>-60</v>
      </c>
      <c r="Y70">
        <v>-0.5</v>
      </c>
      <c r="Z70">
        <v>-2</v>
      </c>
      <c r="AA70">
        <v>-10</v>
      </c>
      <c r="AB70">
        <v>40.42</v>
      </c>
    </row>
    <row r="71" spans="7:28">
      <c r="G71" t="s">
        <v>113</v>
      </c>
      <c r="H71" s="73">
        <v>49.09</v>
      </c>
      <c r="I71" s="46">
        <v>0</v>
      </c>
      <c r="J71" s="46">
        <v>0</v>
      </c>
      <c r="K71" s="46">
        <v>9.6300000000000008</v>
      </c>
      <c r="L71" s="46">
        <v>0</v>
      </c>
      <c r="M71" s="74">
        <v>0</v>
      </c>
      <c r="N71" s="73">
        <v>0</v>
      </c>
      <c r="O71" s="46">
        <v>-73</v>
      </c>
      <c r="P71" s="46">
        <v>-24</v>
      </c>
      <c r="Q71" s="46">
        <v>0</v>
      </c>
      <c r="R71" s="46">
        <v>0</v>
      </c>
      <c r="S71" s="74">
        <v>0</v>
      </c>
      <c r="U71" s="73">
        <v>-97.5</v>
      </c>
      <c r="V71" s="74">
        <v>58.72</v>
      </c>
      <c r="W71">
        <v>49.09</v>
      </c>
      <c r="X71">
        <v>-73</v>
      </c>
      <c r="Y71">
        <v>-0.5</v>
      </c>
      <c r="Z71">
        <v>0</v>
      </c>
      <c r="AA71">
        <v>9.6300000000000008</v>
      </c>
      <c r="AB71">
        <v>-24</v>
      </c>
    </row>
    <row r="72" spans="7:28">
      <c r="G72" t="s">
        <v>114</v>
      </c>
      <c r="H72" s="73">
        <v>16.37</v>
      </c>
      <c r="I72" s="46">
        <v>0</v>
      </c>
      <c r="J72" s="46">
        <v>0</v>
      </c>
      <c r="K72" s="46">
        <v>14.44</v>
      </c>
      <c r="L72" s="46">
        <v>0.96</v>
      </c>
      <c r="M72" s="74">
        <v>0</v>
      </c>
      <c r="N72" s="73">
        <v>0</v>
      </c>
      <c r="O72" s="46">
        <v>-62</v>
      </c>
      <c r="P72" s="46">
        <v>-3</v>
      </c>
      <c r="Q72" s="46">
        <v>0</v>
      </c>
      <c r="R72" s="46">
        <v>0</v>
      </c>
      <c r="S72" s="74">
        <v>0</v>
      </c>
      <c r="U72" s="73">
        <v>-65.5</v>
      </c>
      <c r="V72" s="74">
        <v>31.77</v>
      </c>
      <c r="W72">
        <v>16.37</v>
      </c>
      <c r="X72">
        <v>-62</v>
      </c>
      <c r="Y72">
        <v>-0.5</v>
      </c>
      <c r="Z72">
        <v>0.96</v>
      </c>
      <c r="AA72">
        <v>14.44</v>
      </c>
      <c r="AB72">
        <v>-3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14.44</v>
      </c>
      <c r="L73" s="46">
        <v>2.89</v>
      </c>
      <c r="M73" s="74">
        <v>0</v>
      </c>
      <c r="N73" s="73">
        <v>-9</v>
      </c>
      <c r="O73" s="46">
        <v>-54</v>
      </c>
      <c r="P73" s="46">
        <v>-115</v>
      </c>
      <c r="Q73" s="46">
        <v>0</v>
      </c>
      <c r="R73" s="46">
        <v>0</v>
      </c>
      <c r="S73" s="74">
        <v>0</v>
      </c>
      <c r="U73" s="73">
        <v>-178.5</v>
      </c>
      <c r="V73" s="74">
        <v>17.329999999999998</v>
      </c>
      <c r="W73">
        <v>-9</v>
      </c>
      <c r="X73">
        <v>-54</v>
      </c>
      <c r="Y73">
        <v>-0.5</v>
      </c>
      <c r="Z73">
        <v>2.89</v>
      </c>
      <c r="AA73">
        <v>14.44</v>
      </c>
      <c r="AB73">
        <v>-115</v>
      </c>
    </row>
    <row r="74" spans="7:28">
      <c r="G74" t="s">
        <v>116</v>
      </c>
      <c r="H74" s="73">
        <v>0</v>
      </c>
      <c r="I74" s="46">
        <v>0</v>
      </c>
      <c r="J74" s="46">
        <v>65.45</v>
      </c>
      <c r="K74" s="46">
        <v>14.44</v>
      </c>
      <c r="L74" s="46">
        <v>2.89</v>
      </c>
      <c r="M74" s="74">
        <v>0</v>
      </c>
      <c r="N74" s="73">
        <v>-18</v>
      </c>
      <c r="O74" s="46">
        <v>-80</v>
      </c>
      <c r="P74" s="46">
        <v>0</v>
      </c>
      <c r="Q74" s="46">
        <v>0</v>
      </c>
      <c r="R74" s="46">
        <v>0</v>
      </c>
      <c r="S74" s="74">
        <v>0</v>
      </c>
      <c r="U74" s="73">
        <v>-98.5</v>
      </c>
      <c r="V74" s="74">
        <v>82.78</v>
      </c>
      <c r="W74">
        <v>-18</v>
      </c>
      <c r="X74">
        <v>-80</v>
      </c>
      <c r="Y74">
        <v>-0.5</v>
      </c>
      <c r="Z74">
        <v>2.89</v>
      </c>
      <c r="AA74">
        <v>14.44</v>
      </c>
      <c r="AB74">
        <v>65.45</v>
      </c>
    </row>
    <row r="75" spans="7:28">
      <c r="G75" t="s">
        <v>117</v>
      </c>
      <c r="H75" s="73">
        <v>0</v>
      </c>
      <c r="I75" s="46">
        <v>0</v>
      </c>
      <c r="J75" s="46">
        <v>4.8099999999999996</v>
      </c>
      <c r="K75" s="46">
        <v>19.260000000000002</v>
      </c>
      <c r="L75" s="46">
        <v>4.8099999999999996</v>
      </c>
      <c r="M75" s="74">
        <v>0</v>
      </c>
      <c r="N75" s="73">
        <v>-29</v>
      </c>
      <c r="O75" s="46">
        <v>-77</v>
      </c>
      <c r="P75" s="46">
        <v>0</v>
      </c>
      <c r="Q75" s="46">
        <v>0</v>
      </c>
      <c r="R75" s="46">
        <v>0</v>
      </c>
      <c r="S75" s="74">
        <v>0</v>
      </c>
      <c r="U75" s="73">
        <v>-106.5</v>
      </c>
      <c r="V75" s="74">
        <v>28.88</v>
      </c>
      <c r="W75">
        <v>-29</v>
      </c>
      <c r="X75">
        <v>-77</v>
      </c>
      <c r="Y75">
        <v>-0.5</v>
      </c>
      <c r="Z75">
        <v>4.8099999999999996</v>
      </c>
      <c r="AA75">
        <v>19.260000000000002</v>
      </c>
      <c r="AB75">
        <v>4.8099999999999996</v>
      </c>
    </row>
    <row r="76" spans="7:28">
      <c r="G76" t="s">
        <v>118</v>
      </c>
      <c r="H76" s="73">
        <v>0</v>
      </c>
      <c r="I76" s="46">
        <v>0</v>
      </c>
      <c r="J76" s="46">
        <v>4.8099999999999996</v>
      </c>
      <c r="K76" s="46">
        <v>19.25</v>
      </c>
      <c r="L76" s="46">
        <v>6.74</v>
      </c>
      <c r="M76" s="74">
        <v>0</v>
      </c>
      <c r="N76" s="73">
        <v>-36</v>
      </c>
      <c r="O76" s="46">
        <v>-74</v>
      </c>
      <c r="P76" s="46">
        <v>0</v>
      </c>
      <c r="Q76" s="46">
        <v>0</v>
      </c>
      <c r="R76" s="46">
        <v>0</v>
      </c>
      <c r="S76" s="74">
        <v>0</v>
      </c>
      <c r="U76" s="73">
        <v>-110.5</v>
      </c>
      <c r="V76" s="74">
        <v>30.8</v>
      </c>
      <c r="W76">
        <v>-36</v>
      </c>
      <c r="X76">
        <v>-74</v>
      </c>
      <c r="Y76">
        <v>-0.5</v>
      </c>
      <c r="Z76">
        <v>6.74</v>
      </c>
      <c r="AA76">
        <v>19.25</v>
      </c>
      <c r="AB76">
        <v>4.8099999999999996</v>
      </c>
    </row>
    <row r="77" spans="7:28">
      <c r="G77" t="s">
        <v>119</v>
      </c>
      <c r="H77" s="73">
        <v>0</v>
      </c>
      <c r="I77" s="46">
        <v>0</v>
      </c>
      <c r="J77" s="46">
        <v>25.03</v>
      </c>
      <c r="K77" s="46">
        <v>19.25</v>
      </c>
      <c r="L77" s="46">
        <v>7.7</v>
      </c>
      <c r="M77" s="74">
        <v>0</v>
      </c>
      <c r="N77" s="73">
        <v>-20</v>
      </c>
      <c r="O77" s="46">
        <v>-65</v>
      </c>
      <c r="P77" s="46">
        <v>0</v>
      </c>
      <c r="Q77" s="46">
        <v>0</v>
      </c>
      <c r="R77" s="46">
        <v>0</v>
      </c>
      <c r="S77" s="74">
        <v>0</v>
      </c>
      <c r="U77" s="73">
        <v>-85.5</v>
      </c>
      <c r="V77" s="74">
        <v>51.98</v>
      </c>
      <c r="W77">
        <v>-20</v>
      </c>
      <c r="X77">
        <v>-65</v>
      </c>
      <c r="Y77">
        <v>-0.5</v>
      </c>
      <c r="Z77">
        <v>7.7</v>
      </c>
      <c r="AA77">
        <v>19.25</v>
      </c>
      <c r="AB77">
        <v>25.03</v>
      </c>
    </row>
    <row r="78" spans="7:28">
      <c r="G78" t="s">
        <v>120</v>
      </c>
      <c r="H78" s="73">
        <v>0</v>
      </c>
      <c r="I78" s="46">
        <v>0</v>
      </c>
      <c r="J78" s="46">
        <v>23.38</v>
      </c>
      <c r="K78" s="46">
        <v>18.7</v>
      </c>
      <c r="L78" s="46">
        <v>8.41</v>
      </c>
      <c r="M78" s="74">
        <v>0</v>
      </c>
      <c r="N78" s="73">
        <v>-9</v>
      </c>
      <c r="O78" s="46">
        <v>-78</v>
      </c>
      <c r="P78" s="46">
        <v>0</v>
      </c>
      <c r="Q78" s="46">
        <v>0</v>
      </c>
      <c r="R78" s="46">
        <v>0</v>
      </c>
      <c r="S78" s="74">
        <v>0</v>
      </c>
      <c r="U78" s="73">
        <v>-87.5</v>
      </c>
      <c r="V78" s="74">
        <v>50.49</v>
      </c>
      <c r="W78">
        <v>-9</v>
      </c>
      <c r="X78">
        <v>-78</v>
      </c>
      <c r="Y78">
        <v>-0.5</v>
      </c>
      <c r="Z78">
        <v>8.41</v>
      </c>
      <c r="AA78">
        <v>18.7</v>
      </c>
      <c r="AB78">
        <v>23.38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15.44</v>
      </c>
      <c r="L79" s="46">
        <v>6.95</v>
      </c>
      <c r="M79" s="74">
        <v>0</v>
      </c>
      <c r="N79" s="73">
        <v>-49</v>
      </c>
      <c r="O79" s="46">
        <v>-70</v>
      </c>
      <c r="P79" s="46">
        <v>-5</v>
      </c>
      <c r="Q79" s="46">
        <v>0</v>
      </c>
      <c r="R79" s="46">
        <v>0</v>
      </c>
      <c r="S79" s="74">
        <v>0</v>
      </c>
      <c r="U79" s="73">
        <v>-124.5</v>
      </c>
      <c r="V79" s="74">
        <v>22.39</v>
      </c>
      <c r="W79">
        <v>-49</v>
      </c>
      <c r="X79">
        <v>-70</v>
      </c>
      <c r="Y79">
        <v>-0.5</v>
      </c>
      <c r="Z79">
        <v>6.95</v>
      </c>
      <c r="AA79">
        <v>15.44</v>
      </c>
      <c r="AB79">
        <v>-5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19.260000000000002</v>
      </c>
      <c r="L80" s="46">
        <v>8.66</v>
      </c>
      <c r="M80" s="74">
        <v>0</v>
      </c>
      <c r="N80" s="73">
        <v>-55</v>
      </c>
      <c r="O80" s="46">
        <v>-66</v>
      </c>
      <c r="P80" s="46">
        <v>-5</v>
      </c>
      <c r="Q80" s="46">
        <v>0</v>
      </c>
      <c r="R80" s="46">
        <v>0</v>
      </c>
      <c r="S80" s="74">
        <v>0</v>
      </c>
      <c r="U80" s="73">
        <v>-126.5</v>
      </c>
      <c r="V80" s="74">
        <v>27.92</v>
      </c>
      <c r="W80">
        <v>-55</v>
      </c>
      <c r="X80">
        <v>-66</v>
      </c>
      <c r="Y80">
        <v>-0.5</v>
      </c>
      <c r="Z80">
        <v>8.66</v>
      </c>
      <c r="AA80">
        <v>19.260000000000002</v>
      </c>
      <c r="AB80">
        <v>-5</v>
      </c>
    </row>
    <row r="81" spans="7:28">
      <c r="G81" t="s">
        <v>123</v>
      </c>
      <c r="H81" s="73">
        <v>0</v>
      </c>
      <c r="I81" s="46">
        <v>0</v>
      </c>
      <c r="J81" s="46">
        <v>18.29</v>
      </c>
      <c r="K81" s="46">
        <v>19.260000000000002</v>
      </c>
      <c r="L81" s="46">
        <v>9.14</v>
      </c>
      <c r="M81" s="74">
        <v>0</v>
      </c>
      <c r="N81" s="73">
        <v>-17</v>
      </c>
      <c r="O81" s="46">
        <v>-71</v>
      </c>
      <c r="P81" s="46">
        <v>0</v>
      </c>
      <c r="Q81" s="46">
        <v>0</v>
      </c>
      <c r="R81" s="46">
        <v>0</v>
      </c>
      <c r="S81" s="74">
        <v>0</v>
      </c>
      <c r="U81" s="73">
        <v>-88.5</v>
      </c>
      <c r="V81" s="74">
        <v>46.69</v>
      </c>
      <c r="W81">
        <v>-17</v>
      </c>
      <c r="X81">
        <v>-71</v>
      </c>
      <c r="Y81">
        <v>-0.5</v>
      </c>
      <c r="Z81">
        <v>9.14</v>
      </c>
      <c r="AA81">
        <v>19.260000000000002</v>
      </c>
      <c r="AB81">
        <v>18.29</v>
      </c>
    </row>
    <row r="82" spans="7:28">
      <c r="G82" t="s">
        <v>124</v>
      </c>
      <c r="H82" s="73">
        <v>0</v>
      </c>
      <c r="I82" s="46">
        <v>0</v>
      </c>
      <c r="J82" s="46">
        <v>25.03</v>
      </c>
      <c r="K82" s="46">
        <v>19.25</v>
      </c>
      <c r="L82" s="46">
        <v>9.14</v>
      </c>
      <c r="M82" s="74">
        <v>0</v>
      </c>
      <c r="N82" s="73">
        <v>-13</v>
      </c>
      <c r="O82" s="46">
        <v>-13</v>
      </c>
      <c r="P82" s="46">
        <v>0</v>
      </c>
      <c r="Q82" s="46">
        <v>0</v>
      </c>
      <c r="R82" s="46">
        <v>0</v>
      </c>
      <c r="S82" s="74">
        <v>0</v>
      </c>
      <c r="U82" s="73">
        <v>-26.5</v>
      </c>
      <c r="V82" s="74">
        <v>53.42</v>
      </c>
      <c r="W82">
        <v>-13</v>
      </c>
      <c r="X82">
        <v>-13</v>
      </c>
      <c r="Y82">
        <v>-0.5</v>
      </c>
      <c r="Z82">
        <v>9.14</v>
      </c>
      <c r="AA82">
        <v>19.25</v>
      </c>
      <c r="AB82">
        <v>25.03</v>
      </c>
    </row>
    <row r="83" spans="7:28">
      <c r="G83" t="s">
        <v>125</v>
      </c>
      <c r="H83" s="73">
        <v>2.89</v>
      </c>
      <c r="I83" s="46">
        <v>0</v>
      </c>
      <c r="J83" s="46">
        <v>42.36</v>
      </c>
      <c r="K83" s="46">
        <v>19.25</v>
      </c>
      <c r="L83" s="46">
        <v>7.7</v>
      </c>
      <c r="M83" s="74">
        <v>0</v>
      </c>
      <c r="N83" s="73">
        <v>0</v>
      </c>
      <c r="O83" s="46">
        <v>-24</v>
      </c>
      <c r="P83" s="46">
        <v>0</v>
      </c>
      <c r="Q83" s="46">
        <v>0</v>
      </c>
      <c r="R83" s="46">
        <v>0</v>
      </c>
      <c r="S83" s="74">
        <v>0</v>
      </c>
      <c r="U83" s="73">
        <v>-24.5</v>
      </c>
      <c r="V83" s="74">
        <v>72.2</v>
      </c>
      <c r="W83">
        <v>2.89</v>
      </c>
      <c r="X83">
        <v>-24</v>
      </c>
      <c r="Y83">
        <v>-0.5</v>
      </c>
      <c r="Z83">
        <v>7.7</v>
      </c>
      <c r="AA83">
        <v>19.25</v>
      </c>
      <c r="AB83">
        <v>42.36</v>
      </c>
    </row>
    <row r="84" spans="7:28">
      <c r="G84" t="s">
        <v>126</v>
      </c>
      <c r="H84" s="73">
        <v>9.6300000000000008</v>
      </c>
      <c r="I84" s="46">
        <v>0</v>
      </c>
      <c r="J84" s="46">
        <v>43.31</v>
      </c>
      <c r="K84" s="46">
        <v>19.25</v>
      </c>
      <c r="L84" s="46">
        <v>6.74</v>
      </c>
      <c r="M84" s="74">
        <v>0</v>
      </c>
      <c r="N84" s="73">
        <v>0</v>
      </c>
      <c r="O84" s="46">
        <v>-75</v>
      </c>
      <c r="P84" s="46">
        <v>0</v>
      </c>
      <c r="Q84" s="46">
        <v>0</v>
      </c>
      <c r="R84" s="46">
        <v>0</v>
      </c>
      <c r="S84" s="74">
        <v>0</v>
      </c>
      <c r="U84" s="73">
        <v>-75.5</v>
      </c>
      <c r="V84" s="74">
        <v>78.930000000000007</v>
      </c>
      <c r="W84">
        <v>9.6300000000000008</v>
      </c>
      <c r="X84">
        <v>-75</v>
      </c>
      <c r="Y84">
        <v>-0.5</v>
      </c>
      <c r="Z84">
        <v>6.74</v>
      </c>
      <c r="AA84">
        <v>19.25</v>
      </c>
      <c r="AB84">
        <v>43.31</v>
      </c>
    </row>
    <row r="85" spans="7:28">
      <c r="G85" t="s">
        <v>127</v>
      </c>
      <c r="H85" s="73">
        <v>15.4</v>
      </c>
      <c r="I85" s="46">
        <v>0</v>
      </c>
      <c r="J85" s="46">
        <v>40.43</v>
      </c>
      <c r="K85" s="46">
        <v>19.25</v>
      </c>
      <c r="L85" s="46">
        <v>6.74</v>
      </c>
      <c r="M85" s="74">
        <v>0</v>
      </c>
      <c r="N85" s="73">
        <v>0</v>
      </c>
      <c r="O85" s="46">
        <v>-29</v>
      </c>
      <c r="P85" s="46">
        <v>0</v>
      </c>
      <c r="Q85" s="46">
        <v>0</v>
      </c>
      <c r="R85" s="46">
        <v>0</v>
      </c>
      <c r="S85" s="74">
        <v>0</v>
      </c>
      <c r="U85" s="73">
        <v>-29.5</v>
      </c>
      <c r="V85" s="74">
        <v>81.819999999999993</v>
      </c>
      <c r="W85">
        <v>15.4</v>
      </c>
      <c r="X85">
        <v>-29</v>
      </c>
      <c r="Y85">
        <v>-0.5</v>
      </c>
      <c r="Z85">
        <v>6.74</v>
      </c>
      <c r="AA85">
        <v>19.25</v>
      </c>
      <c r="AB85">
        <v>40.43</v>
      </c>
    </row>
    <row r="86" spans="7:28">
      <c r="G86" t="s">
        <v>128</v>
      </c>
      <c r="H86" s="73">
        <v>18.29</v>
      </c>
      <c r="I86" s="46">
        <v>0</v>
      </c>
      <c r="J86" s="46">
        <v>0</v>
      </c>
      <c r="K86" s="46">
        <v>19.25</v>
      </c>
      <c r="L86" s="46">
        <v>6.74</v>
      </c>
      <c r="M86" s="74">
        <v>0</v>
      </c>
      <c r="N86" s="73">
        <v>0</v>
      </c>
      <c r="O86" s="46">
        <v>-52</v>
      </c>
      <c r="P86" s="46">
        <v>-4</v>
      </c>
      <c r="Q86" s="46">
        <v>0</v>
      </c>
      <c r="R86" s="46">
        <v>0</v>
      </c>
      <c r="S86" s="74">
        <v>0</v>
      </c>
      <c r="U86" s="73">
        <v>-56.5</v>
      </c>
      <c r="V86" s="74">
        <v>44.28</v>
      </c>
      <c r="W86">
        <v>18.29</v>
      </c>
      <c r="X86">
        <v>-52</v>
      </c>
      <c r="Y86">
        <v>-0.5</v>
      </c>
      <c r="Z86">
        <v>6.74</v>
      </c>
      <c r="AA86">
        <v>19.25</v>
      </c>
      <c r="AB86">
        <v>-4</v>
      </c>
    </row>
    <row r="87" spans="7:28">
      <c r="G87" t="s">
        <v>129</v>
      </c>
      <c r="H87" s="73">
        <v>13.48</v>
      </c>
      <c r="I87" s="46">
        <v>0</v>
      </c>
      <c r="J87" s="46">
        <v>0</v>
      </c>
      <c r="K87" s="46">
        <v>16.36</v>
      </c>
      <c r="L87" s="46">
        <v>5.78</v>
      </c>
      <c r="M87" s="74">
        <v>0</v>
      </c>
      <c r="N87" s="73">
        <v>0</v>
      </c>
      <c r="O87" s="46">
        <v>-67</v>
      </c>
      <c r="P87" s="46">
        <v>0</v>
      </c>
      <c r="Q87" s="46">
        <v>0</v>
      </c>
      <c r="R87" s="46">
        <v>0</v>
      </c>
      <c r="S87" s="74">
        <v>0</v>
      </c>
      <c r="U87" s="73">
        <v>-67.5</v>
      </c>
      <c r="V87" s="74">
        <v>35.619999999999997</v>
      </c>
      <c r="W87">
        <v>13.48</v>
      </c>
      <c r="X87">
        <v>-67</v>
      </c>
      <c r="Y87">
        <v>-0.5</v>
      </c>
      <c r="Z87">
        <v>5.78</v>
      </c>
      <c r="AA87">
        <v>16.36</v>
      </c>
      <c r="AB87">
        <v>0</v>
      </c>
    </row>
    <row r="88" spans="7:28">
      <c r="G88" t="s">
        <v>130</v>
      </c>
      <c r="H88" s="73">
        <v>25.98</v>
      </c>
      <c r="I88" s="46">
        <v>0</v>
      </c>
      <c r="J88" s="46">
        <v>0</v>
      </c>
      <c r="K88" s="46">
        <v>17.329999999999998</v>
      </c>
      <c r="L88" s="46">
        <v>5.78</v>
      </c>
      <c r="M88" s="74">
        <v>0</v>
      </c>
      <c r="N88" s="73">
        <v>0</v>
      </c>
      <c r="O88" s="46">
        <v>-59</v>
      </c>
      <c r="P88" s="46">
        <v>0</v>
      </c>
      <c r="Q88" s="46">
        <v>0</v>
      </c>
      <c r="R88" s="46">
        <v>0</v>
      </c>
      <c r="S88" s="74">
        <v>0</v>
      </c>
      <c r="U88" s="73">
        <v>-59.5</v>
      </c>
      <c r="V88" s="74">
        <v>49.09</v>
      </c>
      <c r="W88">
        <v>25.98</v>
      </c>
      <c r="X88">
        <v>-59</v>
      </c>
      <c r="Y88">
        <v>-0.5</v>
      </c>
      <c r="Z88">
        <v>5.78</v>
      </c>
      <c r="AA88">
        <v>17.329999999999998</v>
      </c>
      <c r="AB88">
        <v>0</v>
      </c>
    </row>
    <row r="89" spans="7:28">
      <c r="G89" t="s">
        <v>131</v>
      </c>
      <c r="H89" s="73">
        <v>27.92</v>
      </c>
      <c r="I89" s="46">
        <v>0</v>
      </c>
      <c r="J89" s="46">
        <v>0</v>
      </c>
      <c r="K89" s="46">
        <v>17.329999999999998</v>
      </c>
      <c r="L89" s="46">
        <v>4.8099999999999996</v>
      </c>
      <c r="M89" s="74">
        <v>0</v>
      </c>
      <c r="N89" s="73">
        <v>0</v>
      </c>
      <c r="O89" s="46">
        <v>-60</v>
      </c>
      <c r="P89" s="46">
        <v>-30</v>
      </c>
      <c r="Q89" s="46">
        <v>0</v>
      </c>
      <c r="R89" s="46">
        <v>0</v>
      </c>
      <c r="S89" s="74">
        <v>0</v>
      </c>
      <c r="U89" s="73">
        <v>-90.5</v>
      </c>
      <c r="V89" s="74">
        <v>50.06</v>
      </c>
      <c r="W89">
        <v>27.92</v>
      </c>
      <c r="X89">
        <v>-60</v>
      </c>
      <c r="Y89">
        <v>-0.5</v>
      </c>
      <c r="Z89">
        <v>4.8099999999999996</v>
      </c>
      <c r="AA89">
        <v>17.329999999999998</v>
      </c>
      <c r="AB89">
        <v>-30</v>
      </c>
    </row>
    <row r="90" spans="7:28">
      <c r="G90" t="s">
        <v>132</v>
      </c>
      <c r="H90" s="73">
        <v>12.51</v>
      </c>
      <c r="I90" s="46">
        <v>0</v>
      </c>
      <c r="J90" s="46">
        <v>0</v>
      </c>
      <c r="K90" s="46">
        <v>15.41</v>
      </c>
      <c r="L90" s="46">
        <v>4.8099999999999996</v>
      </c>
      <c r="M90" s="74">
        <v>0</v>
      </c>
      <c r="N90" s="73">
        <v>0</v>
      </c>
      <c r="O90" s="46">
        <v>-41</v>
      </c>
      <c r="P90" s="46">
        <v>-42</v>
      </c>
      <c r="Q90" s="46">
        <v>0</v>
      </c>
      <c r="R90" s="46">
        <v>0</v>
      </c>
      <c r="S90" s="74">
        <v>0</v>
      </c>
      <c r="U90" s="73">
        <v>-83.5</v>
      </c>
      <c r="V90" s="74">
        <v>32.729999999999997</v>
      </c>
      <c r="W90">
        <v>12.51</v>
      </c>
      <c r="X90">
        <v>-41</v>
      </c>
      <c r="Y90">
        <v>-0.5</v>
      </c>
      <c r="Z90">
        <v>4.8099999999999996</v>
      </c>
      <c r="AA90">
        <v>15.41</v>
      </c>
      <c r="AB90">
        <v>-42</v>
      </c>
    </row>
    <row r="91" spans="7:28">
      <c r="G91" t="s">
        <v>133</v>
      </c>
      <c r="H91" s="73">
        <v>17.32</v>
      </c>
      <c r="I91" s="46">
        <v>0</v>
      </c>
      <c r="J91" s="46">
        <v>0</v>
      </c>
      <c r="K91" s="46">
        <v>13.48</v>
      </c>
      <c r="L91" s="46">
        <v>3.85</v>
      </c>
      <c r="M91" s="74">
        <v>0</v>
      </c>
      <c r="N91" s="73">
        <v>0</v>
      </c>
      <c r="O91" s="46">
        <v>-23</v>
      </c>
      <c r="P91" s="46">
        <v>-32</v>
      </c>
      <c r="Q91" s="46">
        <v>0</v>
      </c>
      <c r="R91" s="46">
        <v>0</v>
      </c>
      <c r="S91" s="74">
        <v>0</v>
      </c>
      <c r="U91" s="73">
        <v>-55.5</v>
      </c>
      <c r="V91" s="74">
        <v>34.65</v>
      </c>
      <c r="W91">
        <v>17.32</v>
      </c>
      <c r="X91">
        <v>-23</v>
      </c>
      <c r="Y91">
        <v>-0.5</v>
      </c>
      <c r="Z91">
        <v>3.85</v>
      </c>
      <c r="AA91">
        <v>13.48</v>
      </c>
      <c r="AB91">
        <v>-32</v>
      </c>
    </row>
    <row r="92" spans="7:28">
      <c r="G92" t="s">
        <v>134</v>
      </c>
      <c r="H92" s="73">
        <v>7.7</v>
      </c>
      <c r="I92" s="46">
        <v>0</v>
      </c>
      <c r="J92" s="46">
        <v>0</v>
      </c>
      <c r="K92" s="46">
        <v>10.58</v>
      </c>
      <c r="L92" s="46">
        <v>1.93</v>
      </c>
      <c r="M92" s="74">
        <v>0</v>
      </c>
      <c r="N92" s="73">
        <v>0</v>
      </c>
      <c r="O92" s="46">
        <v>-11</v>
      </c>
      <c r="P92" s="46">
        <v>-5</v>
      </c>
      <c r="Q92" s="46">
        <v>0</v>
      </c>
      <c r="R92" s="46">
        <v>0</v>
      </c>
      <c r="S92" s="74">
        <v>0</v>
      </c>
      <c r="U92" s="73">
        <v>-16.5</v>
      </c>
      <c r="V92" s="74">
        <v>20.21</v>
      </c>
      <c r="W92">
        <v>7.7</v>
      </c>
      <c r="X92">
        <v>-11</v>
      </c>
      <c r="Y92">
        <v>-0.5</v>
      </c>
      <c r="Z92">
        <v>1.93</v>
      </c>
      <c r="AA92">
        <v>10.58</v>
      </c>
      <c r="AB92">
        <v>-5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19.25</v>
      </c>
      <c r="L93" s="46">
        <v>0.96</v>
      </c>
      <c r="M93" s="74">
        <v>0</v>
      </c>
      <c r="N93" s="73">
        <v>-9</v>
      </c>
      <c r="O93" s="46">
        <v>-72</v>
      </c>
      <c r="P93" s="46">
        <v>-2</v>
      </c>
      <c r="Q93" s="46">
        <v>0</v>
      </c>
      <c r="R93" s="46">
        <v>0</v>
      </c>
      <c r="S93" s="74">
        <v>0</v>
      </c>
      <c r="U93" s="73">
        <v>-83.5</v>
      </c>
      <c r="V93" s="74">
        <v>20.21</v>
      </c>
      <c r="W93">
        <v>-9</v>
      </c>
      <c r="X93">
        <v>-72</v>
      </c>
      <c r="Y93">
        <v>-0.5</v>
      </c>
      <c r="Z93">
        <v>0.96</v>
      </c>
      <c r="AA93">
        <v>19.25</v>
      </c>
      <c r="AB93">
        <v>-2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16.36</v>
      </c>
      <c r="L94" s="46">
        <v>0</v>
      </c>
      <c r="M94" s="74">
        <v>0</v>
      </c>
      <c r="N94" s="73">
        <v>-20</v>
      </c>
      <c r="O94" s="46">
        <v>-71</v>
      </c>
      <c r="P94" s="46">
        <v>-4</v>
      </c>
      <c r="Q94" s="46">
        <v>0</v>
      </c>
      <c r="R94" s="46">
        <v>0</v>
      </c>
      <c r="S94" s="74">
        <v>0</v>
      </c>
      <c r="U94" s="73">
        <v>-95.5</v>
      </c>
      <c r="V94" s="74">
        <v>16.36</v>
      </c>
      <c r="W94">
        <v>-20</v>
      </c>
      <c r="X94">
        <v>-71</v>
      </c>
      <c r="Y94">
        <v>-0.5</v>
      </c>
      <c r="Z94">
        <v>0</v>
      </c>
      <c r="AA94">
        <v>16.36</v>
      </c>
      <c r="AB94">
        <v>-4</v>
      </c>
    </row>
    <row r="95" spans="7:28">
      <c r="G95" t="s">
        <v>137</v>
      </c>
      <c r="H95" s="73">
        <v>0</v>
      </c>
      <c r="I95" s="46">
        <v>0</v>
      </c>
      <c r="J95" s="46">
        <v>15.4</v>
      </c>
      <c r="K95" s="46">
        <v>14.44</v>
      </c>
      <c r="L95" s="46">
        <v>0</v>
      </c>
      <c r="M95" s="74">
        <v>0</v>
      </c>
      <c r="N95" s="73">
        <v>-38</v>
      </c>
      <c r="O95" s="46">
        <v>-81</v>
      </c>
      <c r="P95" s="46">
        <v>0</v>
      </c>
      <c r="Q95" s="46">
        <v>0</v>
      </c>
      <c r="R95" s="46">
        <v>0</v>
      </c>
      <c r="S95" s="74">
        <v>0</v>
      </c>
      <c r="U95" s="73">
        <v>-119.5</v>
      </c>
      <c r="V95" s="74">
        <v>29.84</v>
      </c>
      <c r="W95">
        <v>-38</v>
      </c>
      <c r="X95">
        <v>-81</v>
      </c>
      <c r="Y95">
        <v>-0.5</v>
      </c>
      <c r="Z95">
        <v>0</v>
      </c>
      <c r="AA95">
        <v>14.44</v>
      </c>
      <c r="AB95">
        <v>15.4</v>
      </c>
    </row>
    <row r="96" spans="7:28">
      <c r="G96" t="s">
        <v>138</v>
      </c>
      <c r="H96" s="73">
        <v>9.6300000000000008</v>
      </c>
      <c r="I96" s="46">
        <v>0</v>
      </c>
      <c r="J96" s="46">
        <v>16.36</v>
      </c>
      <c r="K96" s="46">
        <v>10.59</v>
      </c>
      <c r="L96" s="46">
        <v>0</v>
      </c>
      <c r="M96" s="74">
        <v>0</v>
      </c>
      <c r="N96" s="73">
        <v>0</v>
      </c>
      <c r="O96" s="46">
        <v>-78</v>
      </c>
      <c r="P96" s="46">
        <v>0</v>
      </c>
      <c r="Q96" s="46">
        <v>0</v>
      </c>
      <c r="R96" s="46">
        <v>0</v>
      </c>
      <c r="S96" s="74">
        <v>0</v>
      </c>
      <c r="U96" s="73">
        <v>-78.5</v>
      </c>
      <c r="V96" s="74">
        <v>36.58</v>
      </c>
      <c r="W96">
        <v>9.6300000000000008</v>
      </c>
      <c r="X96">
        <v>-78</v>
      </c>
      <c r="Y96">
        <v>-0.5</v>
      </c>
      <c r="Z96">
        <v>0</v>
      </c>
      <c r="AA96">
        <v>10.59</v>
      </c>
      <c r="AB96">
        <v>16.36</v>
      </c>
    </row>
    <row r="97" spans="1:83">
      <c r="G97" t="s">
        <v>139</v>
      </c>
      <c r="H97" s="73">
        <v>37.54</v>
      </c>
      <c r="I97" s="46">
        <v>0</v>
      </c>
      <c r="J97" s="46">
        <v>16.36</v>
      </c>
      <c r="K97" s="46">
        <v>9.6300000000000008</v>
      </c>
      <c r="L97" s="46">
        <v>0</v>
      </c>
      <c r="M97" s="74">
        <v>0</v>
      </c>
      <c r="N97" s="73">
        <v>0</v>
      </c>
      <c r="O97" s="46">
        <v>-82</v>
      </c>
      <c r="P97" s="46">
        <v>0</v>
      </c>
      <c r="Q97" s="46">
        <v>0</v>
      </c>
      <c r="R97" s="46">
        <v>0</v>
      </c>
      <c r="S97" s="74">
        <v>0</v>
      </c>
      <c r="U97" s="73">
        <v>-82.5</v>
      </c>
      <c r="V97" s="74">
        <v>63.53</v>
      </c>
      <c r="W97">
        <v>37.54</v>
      </c>
      <c r="X97">
        <v>-82</v>
      </c>
      <c r="Y97">
        <v>-0.5</v>
      </c>
      <c r="Z97">
        <v>0</v>
      </c>
      <c r="AA97">
        <v>9.6300000000000008</v>
      </c>
      <c r="AB97">
        <v>16.36</v>
      </c>
    </row>
    <row r="98" spans="1:83">
      <c r="G98" t="s">
        <v>140</v>
      </c>
      <c r="H98" s="73">
        <v>29.84</v>
      </c>
      <c r="I98" s="46">
        <v>0</v>
      </c>
      <c r="J98" s="46">
        <v>18.29</v>
      </c>
      <c r="K98" s="46">
        <v>9.6300000000000008</v>
      </c>
      <c r="L98" s="46">
        <v>0</v>
      </c>
      <c r="M98" s="74">
        <v>0</v>
      </c>
      <c r="N98" s="73">
        <v>0</v>
      </c>
      <c r="O98" s="46">
        <v>-82</v>
      </c>
      <c r="P98" s="46">
        <v>0</v>
      </c>
      <c r="Q98" s="46">
        <v>0</v>
      </c>
      <c r="R98" s="46">
        <v>0</v>
      </c>
      <c r="S98" s="74">
        <v>0</v>
      </c>
      <c r="U98" s="73">
        <v>-82.5</v>
      </c>
      <c r="V98" s="74">
        <v>57.76</v>
      </c>
      <c r="W98">
        <v>29.84</v>
      </c>
      <c r="X98">
        <v>-82</v>
      </c>
      <c r="Y98">
        <v>-0.5</v>
      </c>
      <c r="Z98">
        <v>0</v>
      </c>
      <c r="AA98">
        <v>9.6300000000000008</v>
      </c>
      <c r="AB98">
        <v>18.29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0.38527749999999999</v>
      </c>
      <c r="I99" s="69">
        <f t="shared" ref="I99:BQ99" si="1">SUM(I3:I98)/4000</f>
        <v>0</v>
      </c>
      <c r="J99" s="69">
        <f t="shared" si="1"/>
        <v>0.22001749999999992</v>
      </c>
      <c r="K99" s="69">
        <f t="shared" si="1"/>
        <v>0.15822500000000003</v>
      </c>
      <c r="L99" s="69">
        <f t="shared" si="1"/>
        <v>8.7589999999999987E-2</v>
      </c>
      <c r="M99" s="69">
        <f t="shared" si="1"/>
        <v>0</v>
      </c>
      <c r="N99" s="68">
        <f t="shared" si="1"/>
        <v>-0.48649999999999999</v>
      </c>
      <c r="O99" s="69">
        <f t="shared" si="1"/>
        <v>-1.2397499999999999</v>
      </c>
      <c r="P99" s="69">
        <f t="shared" si="1"/>
        <v>-0.52157249999999999</v>
      </c>
      <c r="Q99" s="69">
        <f t="shared" si="1"/>
        <v>-0.02</v>
      </c>
      <c r="R99" s="69">
        <f t="shared" si="1"/>
        <v>-4.2125000000000003E-2</v>
      </c>
      <c r="S99" s="70">
        <f t="shared" si="1"/>
        <v>0</v>
      </c>
      <c r="U99" s="68">
        <f t="shared" si="1"/>
        <v>-2.3214475000000001</v>
      </c>
      <c r="V99" s="70">
        <f t="shared" si="1"/>
        <v>0.8511025000000001</v>
      </c>
      <c r="W99">
        <f t="shared" si="1"/>
        <v>-0.10122250000000001</v>
      </c>
      <c r="X99">
        <f t="shared" si="1"/>
        <v>-1.2397499999999999</v>
      </c>
      <c r="Y99">
        <f t="shared" si="1"/>
        <v>-1.15E-2</v>
      </c>
      <c r="Z99">
        <f t="shared" si="1"/>
        <v>4.5465000000000012E-2</v>
      </c>
      <c r="AA99">
        <f t="shared" si="1"/>
        <v>0.13822499999999999</v>
      </c>
      <c r="AB99">
        <f t="shared" si="1"/>
        <v>-0.30155500000000002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45339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0.19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0.19</v>
      </c>
      <c r="W20">
        <v>0</v>
      </c>
      <c r="X20">
        <v>0</v>
      </c>
      <c r="Y20">
        <v>0.19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0.39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0.39</v>
      </c>
      <c r="W21">
        <v>0</v>
      </c>
      <c r="X21">
        <v>0</v>
      </c>
      <c r="Y21">
        <v>0.39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0.54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0.54</v>
      </c>
      <c r="W22">
        <v>0</v>
      </c>
      <c r="X22">
        <v>0</v>
      </c>
      <c r="Y22">
        <v>0.54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0.62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0.62</v>
      </c>
      <c r="W23">
        <v>0</v>
      </c>
      <c r="X23">
        <v>0</v>
      </c>
      <c r="Y23">
        <v>0.62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0.88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0.88</v>
      </c>
      <c r="W24">
        <v>0</v>
      </c>
      <c r="X24">
        <v>0</v>
      </c>
      <c r="Y24">
        <v>0.88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0.87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0.87</v>
      </c>
      <c r="W25">
        <v>0</v>
      </c>
      <c r="X25">
        <v>0</v>
      </c>
      <c r="Y25">
        <v>0.87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0.88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0.88</v>
      </c>
      <c r="W26">
        <v>0</v>
      </c>
      <c r="X26">
        <v>0</v>
      </c>
      <c r="Y26">
        <v>0.88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9.6300000000000008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9.6300000000000008</v>
      </c>
      <c r="W29">
        <v>0</v>
      </c>
      <c r="X29">
        <v>9.6300000000000008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6.91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6.91</v>
      </c>
      <c r="W30">
        <v>0</v>
      </c>
      <c r="X30">
        <v>6.91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10.09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10.09</v>
      </c>
      <c r="W31">
        <v>0</v>
      </c>
      <c r="X31">
        <v>10.09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8.4499999999999993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8.4499999999999993</v>
      </c>
      <c r="W32">
        <v>0</v>
      </c>
      <c r="X32">
        <v>8.4499999999999993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13.51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13.51</v>
      </c>
      <c r="W33">
        <v>0</v>
      </c>
      <c r="X33">
        <v>13.51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26.83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26.83</v>
      </c>
      <c r="W34">
        <v>0</v>
      </c>
      <c r="X34">
        <v>26.83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17.23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17.23</v>
      </c>
      <c r="W35">
        <v>0</v>
      </c>
      <c r="X35">
        <v>17.23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24.78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24.78</v>
      </c>
      <c r="W36">
        <v>0</v>
      </c>
      <c r="X36">
        <v>24.78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37.54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37.54</v>
      </c>
      <c r="W37">
        <v>0</v>
      </c>
      <c r="X37">
        <v>37.54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39.47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39.47</v>
      </c>
      <c r="W38">
        <v>0</v>
      </c>
      <c r="X38">
        <v>39.47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38.51</v>
      </c>
      <c r="L39" s="46">
        <v>0</v>
      </c>
      <c r="M39" s="74">
        <v>0.73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39.24</v>
      </c>
      <c r="W39">
        <v>0</v>
      </c>
      <c r="X39">
        <v>38.51</v>
      </c>
      <c r="Y39">
        <v>0.73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2.82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2.82</v>
      </c>
      <c r="W40">
        <v>0</v>
      </c>
      <c r="X40">
        <v>0</v>
      </c>
      <c r="Y40">
        <v>2.82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6.64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6.64</v>
      </c>
      <c r="W41">
        <v>0</v>
      </c>
      <c r="X41">
        <v>0</v>
      </c>
      <c r="Y41">
        <v>6.64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3.37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3.37</v>
      </c>
      <c r="W43">
        <v>0</v>
      </c>
      <c r="X43">
        <v>0</v>
      </c>
      <c r="Y43">
        <v>3.37</v>
      </c>
    </row>
    <row r="44" spans="7:25">
      <c r="G44" t="s">
        <v>86</v>
      </c>
      <c r="H44" s="73">
        <v>29.84</v>
      </c>
      <c r="I44" s="46">
        <v>0</v>
      </c>
      <c r="J44" s="46">
        <v>0</v>
      </c>
      <c r="K44" s="46">
        <v>0</v>
      </c>
      <c r="L44" s="46">
        <v>0</v>
      </c>
      <c r="M44" s="74">
        <v>2.02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31.86</v>
      </c>
      <c r="W44">
        <v>29.84</v>
      </c>
      <c r="X44">
        <v>0</v>
      </c>
      <c r="Y44">
        <v>2.02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3.08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3.08</v>
      </c>
      <c r="W45">
        <v>0</v>
      </c>
      <c r="X45">
        <v>0</v>
      </c>
      <c r="Y45">
        <v>3.08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1.1599999999999999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1.1599999999999999</v>
      </c>
      <c r="W46">
        <v>0</v>
      </c>
      <c r="X46">
        <v>0</v>
      </c>
      <c r="Y46">
        <v>1.1599999999999999</v>
      </c>
    </row>
    <row r="47" spans="7:25">
      <c r="G47" t="s">
        <v>89</v>
      </c>
      <c r="H47" s="73">
        <v>95.3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95.3</v>
      </c>
      <c r="W47">
        <v>95.3</v>
      </c>
      <c r="X47">
        <v>0</v>
      </c>
      <c r="Y47">
        <v>0</v>
      </c>
    </row>
    <row r="48" spans="7:25">
      <c r="G48" t="s">
        <v>90</v>
      </c>
      <c r="H48" s="73">
        <v>54.87</v>
      </c>
      <c r="I48" s="46">
        <v>0</v>
      </c>
      <c r="J48" s="46">
        <v>0</v>
      </c>
      <c r="K48" s="46">
        <v>0</v>
      </c>
      <c r="L48" s="46">
        <v>0</v>
      </c>
      <c r="M48" s="74">
        <v>2.31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57.18</v>
      </c>
      <c r="W48">
        <v>54.87</v>
      </c>
      <c r="X48">
        <v>0</v>
      </c>
      <c r="Y48">
        <v>2.31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1.83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1.83</v>
      </c>
      <c r="W52">
        <v>0</v>
      </c>
      <c r="X52">
        <v>0</v>
      </c>
      <c r="Y52">
        <v>1.83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2.31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2.31</v>
      </c>
      <c r="W53">
        <v>0</v>
      </c>
      <c r="X53">
        <v>0</v>
      </c>
      <c r="Y53">
        <v>2.31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4.1399999999999997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4.1399999999999997</v>
      </c>
      <c r="W54">
        <v>0</v>
      </c>
      <c r="X54">
        <v>0</v>
      </c>
      <c r="Y54">
        <v>4.1399999999999997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6.74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6.74</v>
      </c>
      <c r="W55">
        <v>0</v>
      </c>
      <c r="X55">
        <v>0</v>
      </c>
      <c r="Y55">
        <v>6.74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7.12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7.12</v>
      </c>
      <c r="W56">
        <v>0</v>
      </c>
      <c r="X56">
        <v>0</v>
      </c>
      <c r="Y56">
        <v>7.12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6.64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6.64</v>
      </c>
      <c r="W57">
        <v>0</v>
      </c>
      <c r="X57">
        <v>0</v>
      </c>
      <c r="Y57">
        <v>6.64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5.97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5.97</v>
      </c>
      <c r="W58">
        <v>0</v>
      </c>
      <c r="X58">
        <v>0</v>
      </c>
      <c r="Y58">
        <v>5.97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5.97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5.97</v>
      </c>
      <c r="W59">
        <v>0</v>
      </c>
      <c r="X59">
        <v>0</v>
      </c>
      <c r="Y59">
        <v>5.97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6.26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6.26</v>
      </c>
      <c r="W60">
        <v>0</v>
      </c>
      <c r="X60">
        <v>0</v>
      </c>
      <c r="Y60">
        <v>6.26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7.99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7.99</v>
      </c>
      <c r="W61">
        <v>0</v>
      </c>
      <c r="X61">
        <v>0</v>
      </c>
      <c r="Y61">
        <v>7.99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7.12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7.12</v>
      </c>
      <c r="W62">
        <v>0</v>
      </c>
      <c r="X62">
        <v>0</v>
      </c>
      <c r="Y62">
        <v>7.12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3.37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3.37</v>
      </c>
      <c r="W63">
        <v>0</v>
      </c>
      <c r="X63">
        <v>0</v>
      </c>
      <c r="Y63">
        <v>3.37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5.68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5.68</v>
      </c>
      <c r="W64">
        <v>0</v>
      </c>
      <c r="X64">
        <v>0</v>
      </c>
      <c r="Y64">
        <v>5.68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10.4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10.4</v>
      </c>
      <c r="W65">
        <v>0</v>
      </c>
      <c r="X65">
        <v>0</v>
      </c>
      <c r="Y65">
        <v>10.4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6.64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6.64</v>
      </c>
      <c r="W66">
        <v>0</v>
      </c>
      <c r="X66">
        <v>0</v>
      </c>
      <c r="Y66">
        <v>6.64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5.97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5.97</v>
      </c>
      <c r="W67">
        <v>0</v>
      </c>
      <c r="X67">
        <v>0</v>
      </c>
      <c r="Y67">
        <v>5.97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2.7</v>
      </c>
      <c r="W68">
        <v>0</v>
      </c>
      <c r="X68">
        <v>0</v>
      </c>
      <c r="Y68">
        <v>2.7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2.41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2.41</v>
      </c>
      <c r="W69">
        <v>0</v>
      </c>
      <c r="X69">
        <v>0</v>
      </c>
      <c r="Y69">
        <v>2.41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4.5199999999999996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4.5199999999999996</v>
      </c>
      <c r="W70">
        <v>0</v>
      </c>
      <c r="X70">
        <v>0</v>
      </c>
      <c r="Y70">
        <v>4.5199999999999996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9.6300000000000008</v>
      </c>
      <c r="L71" s="46">
        <v>0</v>
      </c>
      <c r="M71" s="74">
        <v>6.68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16.309999999999999</v>
      </c>
      <c r="W71">
        <v>0</v>
      </c>
      <c r="X71">
        <v>9.6300000000000008</v>
      </c>
      <c r="Y71">
        <v>6.68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9.6300000000000008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9.6300000000000008</v>
      </c>
      <c r="W72">
        <v>0</v>
      </c>
      <c r="X72">
        <v>9.6300000000000008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8.09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8.09</v>
      </c>
      <c r="W73">
        <v>0</v>
      </c>
      <c r="X73">
        <v>8.09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7.19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7.19</v>
      </c>
      <c r="W74">
        <v>0</v>
      </c>
      <c r="X74">
        <v>7.19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18.29</v>
      </c>
      <c r="L75" s="46">
        <v>0</v>
      </c>
      <c r="M75" s="74">
        <v>12.13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30.42</v>
      </c>
      <c r="W75">
        <v>0</v>
      </c>
      <c r="X75">
        <v>18.29</v>
      </c>
      <c r="Y75">
        <v>12.13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22.14</v>
      </c>
      <c r="L76" s="46">
        <v>0</v>
      </c>
      <c r="M76" s="74">
        <v>6.16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28.3</v>
      </c>
      <c r="W76">
        <v>0</v>
      </c>
      <c r="X76">
        <v>22.14</v>
      </c>
      <c r="Y76">
        <v>6.16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21.85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21.85</v>
      </c>
      <c r="W77">
        <v>0</v>
      </c>
      <c r="X77">
        <v>21.85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18.420000000000002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18.420000000000002</v>
      </c>
      <c r="W78">
        <v>0</v>
      </c>
      <c r="X78">
        <v>18.420000000000002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19.12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19.12</v>
      </c>
      <c r="W79">
        <v>0</v>
      </c>
      <c r="X79">
        <v>19.12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23.1</v>
      </c>
      <c r="L80" s="46">
        <v>0</v>
      </c>
      <c r="M80" s="74">
        <v>0.22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23.32</v>
      </c>
      <c r="W80">
        <v>0</v>
      </c>
      <c r="X80">
        <v>23.1</v>
      </c>
      <c r="Y80">
        <v>0.22</v>
      </c>
    </row>
    <row r="81" spans="7:25">
      <c r="G81" t="s">
        <v>123</v>
      </c>
      <c r="H81" s="73">
        <v>31.01</v>
      </c>
      <c r="I81" s="46">
        <v>0</v>
      </c>
      <c r="J81" s="46">
        <v>0</v>
      </c>
      <c r="K81" s="46">
        <v>22.14</v>
      </c>
      <c r="L81" s="46">
        <v>0</v>
      </c>
      <c r="M81" s="74">
        <v>7.41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60.56</v>
      </c>
      <c r="W81">
        <v>31.01</v>
      </c>
      <c r="X81">
        <v>22.14</v>
      </c>
      <c r="Y81">
        <v>7.41</v>
      </c>
    </row>
    <row r="82" spans="7:25">
      <c r="G82" t="s">
        <v>124</v>
      </c>
      <c r="H82" s="73">
        <v>108.14</v>
      </c>
      <c r="I82" s="46">
        <v>0</v>
      </c>
      <c r="J82" s="46">
        <v>0</v>
      </c>
      <c r="K82" s="46">
        <v>22.14</v>
      </c>
      <c r="L82" s="46">
        <v>0</v>
      </c>
      <c r="M82" s="74">
        <v>7.51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137.79</v>
      </c>
      <c r="W82">
        <v>108.14</v>
      </c>
      <c r="X82">
        <v>22.14</v>
      </c>
      <c r="Y82">
        <v>7.51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19.260000000000002</v>
      </c>
      <c r="L83" s="46">
        <v>0</v>
      </c>
      <c r="M83" s="74">
        <v>10.199999999999999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29.46</v>
      </c>
      <c r="W83">
        <v>0</v>
      </c>
      <c r="X83">
        <v>19.260000000000002</v>
      </c>
      <c r="Y83">
        <v>10.199999999999999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18.29</v>
      </c>
      <c r="L84" s="46">
        <v>0</v>
      </c>
      <c r="M84" s="74">
        <v>7.32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25.61</v>
      </c>
      <c r="W84">
        <v>0</v>
      </c>
      <c r="X84">
        <v>18.29</v>
      </c>
      <c r="Y84">
        <v>7.32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17.32</v>
      </c>
      <c r="L85" s="46">
        <v>0</v>
      </c>
      <c r="M85" s="74">
        <v>10.4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27.72</v>
      </c>
      <c r="W85">
        <v>0</v>
      </c>
      <c r="X85">
        <v>17.32</v>
      </c>
      <c r="Y85">
        <v>10.4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14.44</v>
      </c>
      <c r="L86" s="46">
        <v>0</v>
      </c>
      <c r="M86" s="74">
        <v>9.6300000000000008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24.06</v>
      </c>
      <c r="W86">
        <v>0</v>
      </c>
      <c r="X86">
        <v>14.44</v>
      </c>
      <c r="Y86">
        <v>9.6300000000000008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13.48</v>
      </c>
      <c r="L87" s="46">
        <v>0</v>
      </c>
      <c r="M87" s="74">
        <v>10.97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24.45</v>
      </c>
      <c r="W87">
        <v>0</v>
      </c>
      <c r="X87">
        <v>13.48</v>
      </c>
      <c r="Y87">
        <v>10.97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12.51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12.51</v>
      </c>
      <c r="W88">
        <v>0</v>
      </c>
      <c r="X88">
        <v>12.51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9.6300000000000008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9.6300000000000008</v>
      </c>
      <c r="W89">
        <v>0</v>
      </c>
      <c r="X89">
        <v>9.6300000000000008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9.6300000000000008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9.6300000000000008</v>
      </c>
      <c r="W90">
        <v>0</v>
      </c>
      <c r="X90">
        <v>9.6300000000000008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9.6199999999999992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9.6199999999999992</v>
      </c>
      <c r="W91">
        <v>0</v>
      </c>
      <c r="X91">
        <v>9.6199999999999992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9.6300000000000008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9.6300000000000008</v>
      </c>
      <c r="W92">
        <v>0</v>
      </c>
      <c r="X92">
        <v>9.6300000000000008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0.09</v>
      </c>
      <c r="W93">
        <v>0</v>
      </c>
      <c r="X93">
        <v>0</v>
      </c>
      <c r="Y93">
        <v>0.09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0.06</v>
      </c>
      <c r="W94">
        <v>0</v>
      </c>
      <c r="X94">
        <v>0</v>
      </c>
      <c r="Y94">
        <v>0.06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0.24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0.24</v>
      </c>
      <c r="W95">
        <v>0</v>
      </c>
      <c r="X95">
        <v>0</v>
      </c>
      <c r="Y95">
        <v>0.24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7.9789999999999986E-2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0.142125</v>
      </c>
      <c r="L99" s="69">
        <f t="shared" si="1"/>
        <v>0</v>
      </c>
      <c r="M99" s="69">
        <f t="shared" si="1"/>
        <v>5.4825000000000006E-2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0.27673750000000008</v>
      </c>
      <c r="W99">
        <f t="shared" si="1"/>
        <v>7.9789999999999986E-2</v>
      </c>
      <c r="X99">
        <f t="shared" si="1"/>
        <v>0.142125</v>
      </c>
      <c r="Y99">
        <f t="shared" si="1"/>
        <v>5.4825000000000006E-2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45339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7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7">
      <c r="A3" t="s">
        <v>45</v>
      </c>
      <c r="D3">
        <f>TWEPL!P3</f>
        <v>9.1783999999999999</v>
      </c>
      <c r="E3">
        <f>GT_NG!P3</f>
        <v>15.746751863684771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82.596192320103256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690.83372175537909</v>
      </c>
      <c r="P3" s="36">
        <v>98.184729059293872</v>
      </c>
      <c r="Q3" s="36">
        <v>14.44</v>
      </c>
      <c r="R3" s="38">
        <v>0</v>
      </c>
      <c r="S3" s="38">
        <v>0</v>
      </c>
      <c r="T3" s="37">
        <f>SUMPRODUCT(LTA!J3:AN3,LTA!J$101:AN$101,LTA!J$103:AN$103)</f>
        <v>60.34</v>
      </c>
      <c r="U3" s="37">
        <f>SUMPRODUCT(LTA!J3:AN3,LTA!J$102:AN$102,LTA!J$103:AN$103)</f>
        <v>114.6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11.332585981093164</v>
      </c>
      <c r="AD3">
        <f>SUM(B3:AB3,AI3:AT3)-AC3</f>
        <v>814.37720901736805</v>
      </c>
      <c r="AE3">
        <f>'IDT-1'!B3</f>
        <v>0</v>
      </c>
      <c r="AF3" s="24"/>
      <c r="AG3">
        <f>SUM(AD3:AF3)</f>
        <v>814.37720901736805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-63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15.746751863684771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82.596192320103256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697.50711957652163</v>
      </c>
      <c r="P4" s="36">
        <v>68.349999999999994</v>
      </c>
      <c r="Q4" s="36">
        <v>14.439999999999996</v>
      </c>
      <c r="R4" s="38">
        <v>0</v>
      </c>
      <c r="S4" s="38">
        <v>0</v>
      </c>
      <c r="T4" s="37">
        <f>SUMPRODUCT(LTA!J4:AN4,LTA!J$101:AN$101,LTA!J$103:AN$103)</f>
        <v>59</v>
      </c>
      <c r="U4" s="37">
        <f>SUMPRODUCT(LTA!J4:AN4,LTA!J$102:AN$102,LTA!J$103:AN$103)</f>
        <v>112.69999999999999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11.189097500491803</v>
      </c>
      <c r="AD4">
        <f t="shared" ref="AD4:AD67" si="1">SUM(B4:AB4,AI4:AT4)-AC4</f>
        <v>781.37096625981781</v>
      </c>
      <c r="AE4">
        <f>'IDT-1'!B4</f>
        <v>0</v>
      </c>
      <c r="AF4" s="24"/>
      <c r="AG4">
        <f t="shared" ref="AG4:AG67" si="2">SUM(AD4:AF4)</f>
        <v>781.37096625981781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-71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15.746751863684771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82.596192320103256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681.62776130973202</v>
      </c>
      <c r="P5" s="36">
        <v>55.83</v>
      </c>
      <c r="Q5" s="36">
        <v>14.439999999999996</v>
      </c>
      <c r="R5" s="38">
        <v>0</v>
      </c>
      <c r="S5" s="38">
        <v>0</v>
      </c>
      <c r="T5" s="37">
        <f>SUMPRODUCT(LTA!J5:AN5,LTA!J$101:AN$101,LTA!J$103:AN$103)</f>
        <v>56.66</v>
      </c>
      <c r="U5" s="37">
        <f>SUMPRODUCT(LTA!J5:AN5,LTA!J$102:AN$102,LTA!J$103:AN$103)</f>
        <v>110.30000000000001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10.631178686129433</v>
      </c>
      <c r="AD5">
        <f t="shared" si="1"/>
        <v>781.78952680739064</v>
      </c>
      <c r="AE5">
        <f>'IDT-1'!B5</f>
        <v>0</v>
      </c>
      <c r="AF5" s="24"/>
      <c r="AG5">
        <f t="shared" si="2"/>
        <v>781.78952680739064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-38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15.746751863684771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82.596192320103256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650.25723439387036</v>
      </c>
      <c r="P6" s="36">
        <v>55.83</v>
      </c>
      <c r="Q6" s="36">
        <v>14.439999999999996</v>
      </c>
      <c r="R6" s="38">
        <v>0</v>
      </c>
      <c r="S6" s="38">
        <v>0</v>
      </c>
      <c r="T6" s="37">
        <f>SUMPRODUCT(LTA!J6:AN6,LTA!J$101:AN$101,LTA!J$103:AN$103)</f>
        <v>54.67</v>
      </c>
      <c r="U6" s="37">
        <f>SUMPRODUCT(LTA!J6:AN6,LTA!J$102:AN$102,LTA!J$103:AN$103)</f>
        <v>107.56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10.234751525062412</v>
      </c>
      <c r="AD6">
        <f t="shared" si="1"/>
        <v>757.08542705259583</v>
      </c>
      <c r="AE6">
        <f>'IDT-1'!B6</f>
        <v>0</v>
      </c>
      <c r="AF6" s="24"/>
      <c r="AG6">
        <f t="shared" si="2"/>
        <v>757.08542705259583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-27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15.746751863684771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82.596192320103256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640.79625787638952</v>
      </c>
      <c r="P7" s="36">
        <v>55.83</v>
      </c>
      <c r="Q7" s="36">
        <v>14.439999999999996</v>
      </c>
      <c r="R7" s="38">
        <v>0</v>
      </c>
      <c r="S7" s="38">
        <v>0</v>
      </c>
      <c r="T7" s="37">
        <f>SUMPRODUCT(LTA!J7:AN7,LTA!J$101:AN$101,LTA!J$103:AN$103)</f>
        <v>52.67</v>
      </c>
      <c r="U7" s="37">
        <f>SUMPRODUCT(LTA!J7:AN7,LTA!J$102:AN$102,LTA!J$103:AN$103)</f>
        <v>104.53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10.197738899564465</v>
      </c>
      <c r="AD7">
        <f t="shared" si="1"/>
        <v>732.63146316061295</v>
      </c>
      <c r="AE7">
        <f>'IDT-1'!B7</f>
        <v>0</v>
      </c>
      <c r="AF7" s="24"/>
      <c r="AG7">
        <f t="shared" si="2"/>
        <v>732.63146316061295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15.746751863684771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82.596192320103256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640.79625787638952</v>
      </c>
      <c r="P8" s="36">
        <v>55.83</v>
      </c>
      <c r="Q8" s="36">
        <v>14.439999999999996</v>
      </c>
      <c r="R8" s="38">
        <v>0</v>
      </c>
      <c r="S8" s="38">
        <v>0</v>
      </c>
      <c r="T8" s="37">
        <f>SUMPRODUCT(LTA!J8:AN8,LTA!J$101:AN$101,LTA!J$103:AN$103)</f>
        <v>61.67</v>
      </c>
      <c r="U8" s="37">
        <f>SUMPRODUCT(LTA!J8:AN8,LTA!J$102:AN$102,LTA!J$103:AN$103)</f>
        <v>110.16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10.439227107712911</v>
      </c>
      <c r="AD8">
        <f t="shared" si="1"/>
        <v>733.01997495246451</v>
      </c>
      <c r="AE8">
        <f>'IDT-1'!B8</f>
        <v>0</v>
      </c>
      <c r="AF8" s="24"/>
      <c r="AG8">
        <f t="shared" si="2"/>
        <v>733.01997495246451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-51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15.746751863684771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82.596192320103256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640.79625787638952</v>
      </c>
      <c r="P9" s="36">
        <v>55.83</v>
      </c>
      <c r="Q9" s="36">
        <v>14.439999999999996</v>
      </c>
      <c r="R9" s="38">
        <v>0</v>
      </c>
      <c r="S9" s="38">
        <v>0</v>
      </c>
      <c r="T9" s="37">
        <f>SUMPRODUCT(LTA!J9:AN9,LTA!J$101:AN$101,LTA!J$103:AN$103)</f>
        <v>59</v>
      </c>
      <c r="U9" s="37">
        <f>SUMPRODUCT(LTA!J9:AN9,LTA!J$102:AN$102,LTA!J$103:AN$103)</f>
        <v>111.75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-197.6</v>
      </c>
      <c r="AC9">
        <f t="shared" si="0"/>
        <v>10.709703312634252</v>
      </c>
      <c r="AD9">
        <f t="shared" si="1"/>
        <v>698.66949874754323</v>
      </c>
      <c r="AE9">
        <f>'IDT-1'!B9</f>
        <v>0</v>
      </c>
      <c r="AF9" s="24"/>
      <c r="AG9">
        <f t="shared" si="2"/>
        <v>698.66949874754323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-84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15.746751863684771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82.596192320103256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635.67792101584837</v>
      </c>
      <c r="P10" s="36">
        <v>55.83</v>
      </c>
      <c r="Q10" s="36">
        <v>14.439999999999996</v>
      </c>
      <c r="R10" s="38">
        <v>0</v>
      </c>
      <c r="S10" s="38">
        <v>0</v>
      </c>
      <c r="T10" s="37">
        <f>SUMPRODUCT(LTA!J10:AN10,LTA!J$101:AN$101,LTA!J$103:AN$103)</f>
        <v>56.67</v>
      </c>
      <c r="U10" s="37">
        <f>SUMPRODUCT(LTA!J10:AN10,LTA!J$102:AN$102,LTA!J$103:AN$103)</f>
        <v>110.15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-197.6</v>
      </c>
      <c r="AC10">
        <f t="shared" si="0"/>
        <v>10.67605307163015</v>
      </c>
      <c r="AD10">
        <f t="shared" si="1"/>
        <v>684.65481212800614</v>
      </c>
      <c r="AE10">
        <f>'IDT-1'!B10</f>
        <v>0</v>
      </c>
      <c r="AF10" s="24"/>
      <c r="AG10">
        <f t="shared" si="2"/>
        <v>684.65481212800614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-89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15.746751863684771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82.596192320103256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636.60798513584837</v>
      </c>
      <c r="P11" s="36">
        <v>55.83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55.67</v>
      </c>
      <c r="U11" s="37">
        <f>SUMPRODUCT(LTA!J11:AN11,LTA!J$102:AN$102,LTA!J$103:AN$103)</f>
        <v>108.75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-197.6</v>
      </c>
      <c r="AC11">
        <f t="shared" si="0"/>
        <v>10.731474872037262</v>
      </c>
      <c r="AD11">
        <f t="shared" si="1"/>
        <v>675.12945444759907</v>
      </c>
      <c r="AE11">
        <f>'IDT-1'!B11</f>
        <v>0</v>
      </c>
      <c r="AF11" s="24"/>
      <c r="AG11">
        <f t="shared" si="2"/>
        <v>675.12945444759907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-97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15.746751863684771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82.596192320103256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638.43463103239378</v>
      </c>
      <c r="P12" s="36">
        <v>55.83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51.66</v>
      </c>
      <c r="U12" s="37">
        <f>SUMPRODUCT(LTA!J12:AN12,LTA!J$102:AN$102,LTA!J$103:AN$103)</f>
        <v>106.35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-197.6</v>
      </c>
      <c r="AC12">
        <f t="shared" si="0"/>
        <v>10.718388170742912</v>
      </c>
      <c r="AD12">
        <f t="shared" si="1"/>
        <v>667.55918704543888</v>
      </c>
      <c r="AE12">
        <f>'IDT-1'!B12</f>
        <v>0</v>
      </c>
      <c r="AF12" s="24"/>
      <c r="AG12">
        <f t="shared" si="2"/>
        <v>667.55918704543888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-100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15.746751863684771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82.596192320103256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638.51817958752224</v>
      </c>
      <c r="P13" s="36">
        <v>55.3449565606807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49.989999999999995</v>
      </c>
      <c r="U13" s="37">
        <f>SUMPRODUCT(LTA!J13:AN13,LTA!J$102:AN$102,LTA!J$103:AN$103)</f>
        <v>105.15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-197.6</v>
      </c>
      <c r="AC13">
        <f t="shared" si="0"/>
        <v>10.690907613715709</v>
      </c>
      <c r="AD13">
        <f t="shared" si="1"/>
        <v>664.31517271827511</v>
      </c>
      <c r="AE13">
        <f>'IDT-1'!B13</f>
        <v>0</v>
      </c>
      <c r="AF13" s="24"/>
      <c r="AG13">
        <f t="shared" si="2"/>
        <v>664.31517271827511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-100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15.746751863684771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82.596192320103256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638.49356110054725</v>
      </c>
      <c r="P14" s="36">
        <v>55.3449565606807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48.33</v>
      </c>
      <c r="U14" s="37">
        <f>SUMPRODUCT(LTA!J14:AN14,LTA!J$102:AN$102,LTA!J$103:AN$103)</f>
        <v>103.75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-197.6</v>
      </c>
      <c r="AC14">
        <f t="shared" si="0"/>
        <v>10.681939133874897</v>
      </c>
      <c r="AD14">
        <f t="shared" si="1"/>
        <v>659.23952271114092</v>
      </c>
      <c r="AE14">
        <f>'IDT-1'!B14</f>
        <v>0</v>
      </c>
      <c r="AF14" s="24"/>
      <c r="AG14">
        <f t="shared" si="2"/>
        <v>659.23952271114092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-102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15.746751863684771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82.596192320103256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638.49356110054725</v>
      </c>
      <c r="P15" s="36">
        <v>55.3449565606807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46.33</v>
      </c>
      <c r="U15" s="37">
        <f>SUMPRODUCT(LTA!J15:AN15,LTA!J$102:AN$102,LTA!J$103:AN$103)</f>
        <v>84.12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-197.6</v>
      </c>
      <c r="AC15">
        <f t="shared" si="0"/>
        <v>10.254583559853115</v>
      </c>
      <c r="AD15">
        <f t="shared" si="1"/>
        <v>667.03687828516274</v>
      </c>
      <c r="AE15">
        <f>'IDT-1'!B15</f>
        <v>0</v>
      </c>
      <c r="AF15" s="24"/>
      <c r="AG15">
        <f t="shared" si="2"/>
        <v>667.03687828516274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-73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15.746751863684771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82.596192320103256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635.73685108400184</v>
      </c>
      <c r="P16" s="36">
        <v>55.3449565606807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41.010000000000005</v>
      </c>
      <c r="U16" s="37">
        <f>SUMPRODUCT(LTA!J16:AN16,LTA!J$102:AN$102,LTA!J$103:AN$103)</f>
        <v>83.1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-197.6</v>
      </c>
      <c r="AC16">
        <f t="shared" si="0"/>
        <v>10.093459618465243</v>
      </c>
      <c r="AD16">
        <f t="shared" si="1"/>
        <v>668.10129221000523</v>
      </c>
      <c r="AE16">
        <f>'IDT-1'!B16</f>
        <v>0</v>
      </c>
      <c r="AF16" s="24"/>
      <c r="AG16">
        <f t="shared" si="2"/>
        <v>668.10129221000523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15.746751863684771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82.596192320103256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635.73685108400184</v>
      </c>
      <c r="P17" s="36">
        <v>55.3449565606807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39.010000000000005</v>
      </c>
      <c r="U17" s="37">
        <f>SUMPRODUCT(LTA!J17:AN17,LTA!J$102:AN$102,LTA!J$103:AN$103)</f>
        <v>81.599999999999994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-197.6</v>
      </c>
      <c r="AC17">
        <f t="shared" si="0"/>
        <v>10.055588460740353</v>
      </c>
      <c r="AD17">
        <f t="shared" si="1"/>
        <v>665.63916336773013</v>
      </c>
      <c r="AE17">
        <f>'IDT-1'!B17</f>
        <v>0</v>
      </c>
      <c r="AF17" s="24"/>
      <c r="AG17">
        <f t="shared" si="2"/>
        <v>665.63916336773013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-62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15.746751863684771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82.596192320103256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635.73685108400184</v>
      </c>
      <c r="P18" s="36">
        <v>55.3449565606807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35.989999999999995</v>
      </c>
      <c r="U18" s="37">
        <f>SUMPRODUCT(LTA!J18:AN18,LTA!J$102:AN$102,LTA!J$103:AN$103)</f>
        <v>80.210000000000008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-197.6</v>
      </c>
      <c r="AC18">
        <f t="shared" si="0"/>
        <v>9.9423040412163513</v>
      </c>
      <c r="AD18">
        <f t="shared" si="1"/>
        <v>670.34244778725406</v>
      </c>
      <c r="AE18">
        <f>'IDT-1'!B18</f>
        <v>0</v>
      </c>
      <c r="AF18" s="24"/>
      <c r="AG18">
        <f t="shared" si="2"/>
        <v>670.34244778725406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-53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15.746751863684771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82.596192320103256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641.89012131510083</v>
      </c>
      <c r="P19" s="36">
        <v>55.3449565606807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34.010000000000005</v>
      </c>
      <c r="U19" s="37">
        <f>SUMPRODUCT(LTA!J19:AN19,LTA!J$102:AN$102,LTA!J$103:AN$103)</f>
        <v>77.039999999999992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9.6831589439611321</v>
      </c>
      <c r="AD19">
        <f t="shared" si="1"/>
        <v>704.02206311560826</v>
      </c>
      <c r="AE19">
        <f>'IDT-1'!B19</f>
        <v>0</v>
      </c>
      <c r="AF19" s="24"/>
      <c r="AG19">
        <f t="shared" si="2"/>
        <v>704.02206311560826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-21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15.746751863684771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82.596192320103256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651.09616767446596</v>
      </c>
      <c r="P20" s="36">
        <v>55.3449565606807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34.010000000000005</v>
      </c>
      <c r="U20" s="37">
        <f>SUMPRODUCT(LTA!J20:AN20,LTA!J$102:AN$102,LTA!J$103:AN$103)</f>
        <v>76.02000000000001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9.6502678406811295</v>
      </c>
      <c r="AD20">
        <f t="shared" si="1"/>
        <v>724.24100057825331</v>
      </c>
      <c r="AE20">
        <f>'IDT-1'!B20</f>
        <v>0</v>
      </c>
      <c r="AF20" s="24"/>
      <c r="AG20">
        <f t="shared" si="2"/>
        <v>724.24100057825331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15.746751863684771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82.596192320103256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650.76101274163329</v>
      </c>
      <c r="P21" s="36">
        <v>55.3449565606807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32.340000000000003</v>
      </c>
      <c r="U21" s="37">
        <f>SUMPRODUCT(LTA!J21:AN21,LTA!J$102:AN$102,LTA!J$103:AN$103)</f>
        <v>78.300000000000011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9.7056961197213347</v>
      </c>
      <c r="AD21">
        <f t="shared" si="1"/>
        <v>748.8604173663806</v>
      </c>
      <c r="AE21">
        <f>'IDT-1'!B21</f>
        <v>0</v>
      </c>
      <c r="AF21" s="24"/>
      <c r="AG21">
        <f t="shared" si="2"/>
        <v>748.8604173663806</v>
      </c>
      <c r="AI21" s="34">
        <f>PXIL!H21</f>
        <v>0</v>
      </c>
      <c r="AJ21" s="34">
        <f>PXIL!N21</f>
        <v>0</v>
      </c>
      <c r="AK21" s="34">
        <f>RTM_IEX!H21</f>
        <v>15.4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15.746751863684771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82.596192320103256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682.52109679109185</v>
      </c>
      <c r="P22" s="36">
        <v>55.3449565606807</v>
      </c>
      <c r="Q22" s="36">
        <v>14.439999999999996</v>
      </c>
      <c r="R22" s="38">
        <v>0</v>
      </c>
      <c r="S22" s="38">
        <v>0</v>
      </c>
      <c r="T22" s="37">
        <f>SUMPRODUCT(LTA!J22:AN22,LTA!J$101:AN$101,LTA!J$103:AN$103)</f>
        <v>30.669999999999998</v>
      </c>
      <c r="U22" s="37">
        <f>SUMPRODUCT(LTA!J22:AN22,LTA!J$102:AN$102,LTA!J$103:AN$103)</f>
        <v>77.099999999999994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9.9565208257367868</v>
      </c>
      <c r="AD22">
        <f t="shared" si="1"/>
        <v>778.4696767098236</v>
      </c>
      <c r="AE22">
        <f>'IDT-1'!B22</f>
        <v>0</v>
      </c>
      <c r="AF22" s="24"/>
      <c r="AG22">
        <f t="shared" si="2"/>
        <v>778.4696767098236</v>
      </c>
      <c r="AI22" s="34">
        <f>PXIL!H22</f>
        <v>0</v>
      </c>
      <c r="AJ22" s="34">
        <f>PXIL!N22</f>
        <v>0</v>
      </c>
      <c r="AK22" s="34">
        <f>RTM_IEX!H22</f>
        <v>16.37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15.746751863684771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699.37012605285349</v>
      </c>
      <c r="P23" s="36">
        <v>83.744335041673139</v>
      </c>
      <c r="Q23" s="36">
        <v>14.44</v>
      </c>
      <c r="R23" s="38">
        <v>0</v>
      </c>
      <c r="S23" s="38">
        <v>0</v>
      </c>
      <c r="T23" s="37">
        <f>SUMPRODUCT(LTA!J23:AN23,LTA!J$101:AN$101,LTA!J$103:AN$103)</f>
        <v>30.01</v>
      </c>
      <c r="U23" s="37">
        <f>SUMPRODUCT(LTA!J23:AN23,LTA!J$102:AN$102,LTA!J$103:AN$103)</f>
        <v>75.400000000000006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10.365283435287054</v>
      </c>
      <c r="AD23">
        <f t="shared" si="1"/>
        <v>826.7231295229243</v>
      </c>
      <c r="AE23">
        <f>'IDT-1'!B23</f>
        <v>0</v>
      </c>
      <c r="AF23" s="24"/>
      <c r="AG23">
        <f t="shared" si="2"/>
        <v>826.7231295229243</v>
      </c>
      <c r="AI23" s="34">
        <f>PXIL!H23</f>
        <v>0</v>
      </c>
      <c r="AJ23" s="34">
        <f>PXIL!N23</f>
        <v>0</v>
      </c>
      <c r="AK23" s="34">
        <f>RTM_IEX!H23</f>
        <v>22.14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15.746751863684771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718.51898662341159</v>
      </c>
      <c r="P24" s="36">
        <v>117.65999999999998</v>
      </c>
      <c r="Q24" s="36">
        <v>24.063865681233935</v>
      </c>
      <c r="R24" s="38">
        <v>0</v>
      </c>
      <c r="S24" s="38">
        <v>0</v>
      </c>
      <c r="T24" s="37">
        <f>SUMPRODUCT(LTA!J24:AN24,LTA!J$101:AN$101,LTA!J$103:AN$103)</f>
        <v>29.01</v>
      </c>
      <c r="U24" s="37">
        <f>SUMPRODUCT(LTA!J24:AN24,LTA!J$102:AN$102,LTA!J$103:AN$103)</f>
        <v>73.7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10.747889921452051</v>
      </c>
      <c r="AD24">
        <f t="shared" si="1"/>
        <v>871.88891424687824</v>
      </c>
      <c r="AE24">
        <f>'IDT-1'!B24</f>
        <v>0</v>
      </c>
      <c r="AF24" s="24"/>
      <c r="AG24">
        <f t="shared" si="2"/>
        <v>871.88891424687824</v>
      </c>
      <c r="AI24" s="34">
        <f>PXIL!H24</f>
        <v>0</v>
      </c>
      <c r="AJ24" s="34">
        <f>PXIL!N24</f>
        <v>0</v>
      </c>
      <c r="AK24" s="34">
        <f>RTM_IEX!H24</f>
        <v>7.7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15.746751863684771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775.25054026234693</v>
      </c>
      <c r="P25" s="36">
        <v>117.65999999999998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30.669999999999998</v>
      </c>
      <c r="U25" s="37">
        <f>SUMPRODUCT(LTA!J25:AN25,LTA!J$102:AN$102,LTA!J$103:AN$103)</f>
        <v>73.06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11.351242500296745</v>
      </c>
      <c r="AD25">
        <f t="shared" si="1"/>
        <v>943.11324962573508</v>
      </c>
      <c r="AE25">
        <f>'IDT-1'!B25</f>
        <v>0</v>
      </c>
      <c r="AF25" s="24"/>
      <c r="AG25">
        <f t="shared" si="2"/>
        <v>943.11324962573508</v>
      </c>
      <c r="AI25" s="34">
        <f>PXIL!H25</f>
        <v>0</v>
      </c>
      <c r="AJ25" s="34">
        <f>PXIL!N25</f>
        <v>0</v>
      </c>
      <c r="AK25" s="34">
        <f>RTM_IEX!H25</f>
        <v>7.7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15.746751863684771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834.82339417638514</v>
      </c>
      <c r="P26" s="36">
        <v>117.65999999999998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30.01</v>
      </c>
      <c r="U26" s="37">
        <f>SUMPRODUCT(LTA!J26:AN26,LTA!J$102:AN$102,LTA!J$103:AN$103)</f>
        <v>73.12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11.862826473174668</v>
      </c>
      <c r="AD26">
        <f t="shared" si="1"/>
        <v>1003.5045195668954</v>
      </c>
      <c r="AE26">
        <f>'IDT-1'!B26</f>
        <v>0</v>
      </c>
      <c r="AF26" s="24"/>
      <c r="AG26">
        <f t="shared" si="2"/>
        <v>1003.5045195668954</v>
      </c>
      <c r="AI26" s="34">
        <f>PXIL!H26</f>
        <v>0</v>
      </c>
      <c r="AJ26" s="34">
        <f>PXIL!N26</f>
        <v>0</v>
      </c>
      <c r="AK26" s="34">
        <f>RTM_IEX!H26</f>
        <v>9.6300000000000008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15.746751863684771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925.79948097361489</v>
      </c>
      <c r="P27" s="36">
        <v>117.66</v>
      </c>
      <c r="Q27" s="36">
        <v>38.14</v>
      </c>
      <c r="R27" s="38">
        <v>0</v>
      </c>
      <c r="S27" s="38">
        <v>0</v>
      </c>
      <c r="T27" s="37">
        <f>SUMPRODUCT(LTA!J27:AN27,LTA!J$101:AN$101,LTA!J$103:AN$103)</f>
        <v>29.01</v>
      </c>
      <c r="U27" s="37">
        <f>SUMPRODUCT(LTA!J27:AN27,LTA!J$102:AN$102,LTA!J$103:AN$103)</f>
        <v>82.13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12.876105357011213</v>
      </c>
      <c r="AD27">
        <f t="shared" si="1"/>
        <v>1060.9173274802886</v>
      </c>
      <c r="AE27">
        <f>'IDT-1'!B27</f>
        <v>0</v>
      </c>
      <c r="AF27" s="24"/>
      <c r="AG27">
        <f t="shared" si="2"/>
        <v>1060.9173274802886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15.746751863684771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99.608133333333342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984.84403223741469</v>
      </c>
      <c r="P28" s="36">
        <v>117.66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28.020000000000003</v>
      </c>
      <c r="U28" s="37">
        <f>SUMPRODUCT(LTA!J28:AN28,LTA!J$102:AN$102,LTA!J$103:AN$103)</f>
        <v>77.81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13.682122850749357</v>
      </c>
      <c r="AD28">
        <f t="shared" si="1"/>
        <v>1105.8539945836835</v>
      </c>
      <c r="AE28">
        <f>'IDT-1'!B28</f>
        <v>53</v>
      </c>
      <c r="AF28" s="24"/>
      <c r="AG28">
        <f t="shared" si="2"/>
        <v>1158.8539945836835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-55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15.746751863684771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99.607131284456514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1012.4547008096631</v>
      </c>
      <c r="P29" s="36">
        <v>117.66</v>
      </c>
      <c r="Q29" s="36">
        <v>38.14</v>
      </c>
      <c r="R29" s="38">
        <v>0.25</v>
      </c>
      <c r="S29" s="38">
        <v>0</v>
      </c>
      <c r="T29" s="37">
        <f>SUMPRODUCT(LTA!J29:AN29,LTA!J$101:AN$101,LTA!J$103:AN$103)</f>
        <v>27.36</v>
      </c>
      <c r="U29" s="37">
        <f>SUMPRODUCT(LTA!J29:AN29,LTA!J$102:AN$102,LTA!J$103:AN$103)</f>
        <v>74.72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13.537326582825226</v>
      </c>
      <c r="AD29">
        <f t="shared" si="1"/>
        <v>1171.1084573749795</v>
      </c>
      <c r="AE29">
        <f>'IDT-1'!B29</f>
        <v>83</v>
      </c>
      <c r="AF29" s="24"/>
      <c r="AG29">
        <f t="shared" si="2"/>
        <v>1254.1084573749795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-14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15.746751863684771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99.607131284456514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1103.0834459192727</v>
      </c>
      <c r="P30" s="36">
        <v>117.66</v>
      </c>
      <c r="Q30" s="36">
        <v>38.14</v>
      </c>
      <c r="R30" s="38">
        <v>2.17</v>
      </c>
      <c r="S30" s="38">
        <v>0</v>
      </c>
      <c r="T30" s="37">
        <f>SUMPRODUCT(LTA!J30:AN30,LTA!J$101:AN$101,LTA!J$103:AN$103)</f>
        <v>26.7</v>
      </c>
      <c r="U30" s="37">
        <f>SUMPRODUCT(LTA!J30:AN30,LTA!J$102:AN$102,LTA!J$103:AN$103)</f>
        <v>71.900000000000006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14.370215618994841</v>
      </c>
      <c r="AD30">
        <f t="shared" si="1"/>
        <v>1249.3443134484198</v>
      </c>
      <c r="AE30">
        <f>'IDT-1'!B30</f>
        <v>74</v>
      </c>
      <c r="AF30" s="24"/>
      <c r="AG30">
        <f t="shared" si="2"/>
        <v>1323.3443134484198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-24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15.746751863684771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99.608133333333342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1109.8665728507281</v>
      </c>
      <c r="P31" s="36">
        <v>117.66</v>
      </c>
      <c r="Q31" s="36">
        <v>38.14</v>
      </c>
      <c r="R31" s="38">
        <v>9.25</v>
      </c>
      <c r="S31" s="38">
        <v>0</v>
      </c>
      <c r="T31" s="37">
        <f>SUMPRODUCT(LTA!J31:AN31,LTA!J$101:AN$101,LTA!J$103:AN$103)</f>
        <v>28.849999999999998</v>
      </c>
      <c r="U31" s="37">
        <f>SUMPRODUCT(LTA!J31:AN31,LTA!J$102:AN$102,LTA!J$103:AN$103)</f>
        <v>69.150000000000006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14.388871567455849</v>
      </c>
      <c r="AD31">
        <f t="shared" si="1"/>
        <v>1273.6397864802905</v>
      </c>
      <c r="AE31">
        <f>'IDT-1'!B31</f>
        <v>133</v>
      </c>
      <c r="AF31" s="24"/>
      <c r="AG31">
        <f t="shared" si="2"/>
        <v>1406.6397864802905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15.746751863684771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99.607131284456514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1107.1050373031605</v>
      </c>
      <c r="P32" s="36">
        <v>117.66</v>
      </c>
      <c r="Q32" s="36">
        <v>38.14</v>
      </c>
      <c r="R32" s="38">
        <v>19.53</v>
      </c>
      <c r="S32" s="38">
        <v>0</v>
      </c>
      <c r="T32" s="37">
        <f>SUMPRODUCT(LTA!J32:AN32,LTA!J$101:AN$101,LTA!J$103:AN$103)</f>
        <v>34.129999999999995</v>
      </c>
      <c r="U32" s="37">
        <f>SUMPRODUCT(LTA!J32:AN32,LTA!J$102:AN$102,LTA!J$103:AN$103)</f>
        <v>67.84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14.468423936195938</v>
      </c>
      <c r="AD32">
        <f t="shared" si="1"/>
        <v>1287.0476965151061</v>
      </c>
      <c r="AE32">
        <f>'IDT-1'!B32</f>
        <v>201</v>
      </c>
      <c r="AF32" s="24"/>
      <c r="AG32">
        <f t="shared" si="2"/>
        <v>1488.0476965151061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15.746751863684771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99.607131284456514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1122.9817257701245</v>
      </c>
      <c r="P33" s="36">
        <v>117.66</v>
      </c>
      <c r="Q33" s="36">
        <v>38.14</v>
      </c>
      <c r="R33" s="38">
        <v>38.43</v>
      </c>
      <c r="S33" s="38">
        <v>0</v>
      </c>
      <c r="T33" s="37">
        <f>SUMPRODUCT(LTA!J33:AN33,LTA!J$101:AN$101,LTA!J$103:AN$103)</f>
        <v>45.92</v>
      </c>
      <c r="U33" s="37">
        <f>SUMPRODUCT(LTA!J33:AN33,LTA!J$102:AN$102,LTA!J$103:AN$103)</f>
        <v>79.289999999999992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23.11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15.387080535615331</v>
      </c>
      <c r="AD33">
        <f t="shared" si="1"/>
        <v>1339.2557283826509</v>
      </c>
      <c r="AE33">
        <f>'IDT-1'!B33</f>
        <v>232.779</v>
      </c>
      <c r="AF33" s="24"/>
      <c r="AG33">
        <f t="shared" si="2"/>
        <v>1572.0347283826509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-39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15.746751863684771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99.607131284456514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1122.9817257701245</v>
      </c>
      <c r="P34" s="36">
        <v>117.66</v>
      </c>
      <c r="Q34" s="36">
        <v>38.14</v>
      </c>
      <c r="R34" s="38">
        <v>41.499999999999993</v>
      </c>
      <c r="S34" s="38">
        <v>0</v>
      </c>
      <c r="T34" s="37">
        <f>SUMPRODUCT(LTA!J34:AN34,LTA!J$101:AN$101,LTA!J$103:AN$103)</f>
        <v>77.62</v>
      </c>
      <c r="U34" s="37">
        <f>SUMPRODUCT(LTA!J34:AN34,LTA!J$102:AN$102,LTA!J$103:AN$103)</f>
        <v>78.050000000000011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71.22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16.182981586038888</v>
      </c>
      <c r="AD34">
        <f t="shared" si="1"/>
        <v>1407.0998273322271</v>
      </c>
      <c r="AE34">
        <f>'IDT-1'!B34</f>
        <v>201.16300000000001</v>
      </c>
      <c r="AF34" s="24"/>
      <c r="AG34">
        <f t="shared" si="2"/>
        <v>1608.2628273322271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-52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15.746751863684771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99.607131284456514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1104.0253467637056</v>
      </c>
      <c r="P35" s="36">
        <v>117.66</v>
      </c>
      <c r="Q35" s="36">
        <v>38.14</v>
      </c>
      <c r="R35" s="38">
        <v>42.600000000000009</v>
      </c>
      <c r="S35" s="38">
        <v>0</v>
      </c>
      <c r="T35" s="37">
        <f>SUMPRODUCT(LTA!J35:AN35,LTA!J$101:AN$101,LTA!J$103:AN$103)</f>
        <v>97.87</v>
      </c>
      <c r="U35" s="37">
        <f>SUMPRODUCT(LTA!J35:AN35,LTA!J$102:AN$102,LTA!J$103:AN$103)</f>
        <v>64.62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32.729999999999997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15.329735800690734</v>
      </c>
      <c r="AD35">
        <f t="shared" si="1"/>
        <v>1410.816694111156</v>
      </c>
      <c r="AE35">
        <f>'IDT-1'!B35</f>
        <v>240.02099999999999</v>
      </c>
      <c r="AF35" s="24"/>
      <c r="AG35">
        <f t="shared" si="2"/>
        <v>1650.837694111156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10.34656</v>
      </c>
      <c r="E36">
        <f>GT_NG!P36</f>
        <v>15.746751863684771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99.607131284456514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998.39586085128553</v>
      </c>
      <c r="P36" s="36">
        <v>117.66</v>
      </c>
      <c r="Q36" s="36">
        <v>38.14</v>
      </c>
      <c r="R36" s="38">
        <v>42.600000000000009</v>
      </c>
      <c r="S36" s="38">
        <v>0</v>
      </c>
      <c r="T36" s="37">
        <f>SUMPRODUCT(LTA!J36:AN36,LTA!J$101:AN$101,LTA!J$103:AN$103)</f>
        <v>149.62</v>
      </c>
      <c r="U36" s="37">
        <f>SUMPRODUCT(LTA!J36:AN36,LTA!J$102:AN$102,LTA!J$103:AN$103)</f>
        <v>64.710000000000008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158.83000000000001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16.054234743026406</v>
      </c>
      <c r="AD36">
        <f t="shared" si="1"/>
        <v>1496.3420692564002</v>
      </c>
      <c r="AE36">
        <f>'IDT-1'!B36</f>
        <v>187.066</v>
      </c>
      <c r="AF36" s="24"/>
      <c r="AG36">
        <f t="shared" si="2"/>
        <v>1683.4080692564003</v>
      </c>
      <c r="AI36" s="34">
        <f>PXIL!H36</f>
        <v>0</v>
      </c>
      <c r="AJ36" s="34">
        <f>PXIL!N36</f>
        <v>0</v>
      </c>
      <c r="AK36" s="34">
        <f>RTM_IEX!H36</f>
        <v>14.44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10.34656</v>
      </c>
      <c r="E37">
        <f>GT_NG!P37</f>
        <v>15.746751863684771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99.607131284456514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986.23309448980251</v>
      </c>
      <c r="P37" s="36">
        <v>117.66</v>
      </c>
      <c r="Q37" s="36">
        <v>38.14</v>
      </c>
      <c r="R37" s="38">
        <v>42.600000000000009</v>
      </c>
      <c r="S37" s="38">
        <v>0</v>
      </c>
      <c r="T37" s="37">
        <f>SUMPRODUCT(LTA!J37:AN37,LTA!J$101:AN$101,LTA!J$103:AN$103)</f>
        <v>201.55</v>
      </c>
      <c r="U37" s="37">
        <f>SUMPRODUCT(LTA!J37:AN37,LTA!J$102:AN$102,LTA!J$103:AN$103)</f>
        <v>64.77000000000001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126.1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16.089575505589949</v>
      </c>
      <c r="AD37">
        <f t="shared" si="1"/>
        <v>1500.5139621323538</v>
      </c>
      <c r="AE37">
        <f>'IDT-1'!B37</f>
        <v>213.91900000000001</v>
      </c>
      <c r="AF37" s="24"/>
      <c r="AG37">
        <f t="shared" si="2"/>
        <v>1714.4329621323539</v>
      </c>
      <c r="AI37" s="34">
        <f>PXIL!H37</f>
        <v>0</v>
      </c>
      <c r="AJ37" s="34">
        <f>PXIL!N37</f>
        <v>0</v>
      </c>
      <c r="AK37" s="34">
        <f>RTM_IEX!H37</f>
        <v>11.55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10.34656</v>
      </c>
      <c r="E38">
        <f>GT_NG!P38</f>
        <v>15.746751863684771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99.607131284456514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980.15101118967584</v>
      </c>
      <c r="P38" s="36">
        <v>117.66</v>
      </c>
      <c r="Q38" s="36">
        <v>38.14</v>
      </c>
      <c r="R38" s="38">
        <v>42.600000000000009</v>
      </c>
      <c r="S38" s="38">
        <v>0</v>
      </c>
      <c r="T38" s="37">
        <f>SUMPRODUCT(LTA!J38:AN38,LTA!J$101:AN$101,LTA!J$103:AN$103)</f>
        <v>252.76999999999998</v>
      </c>
      <c r="U38" s="37">
        <f>SUMPRODUCT(LTA!J38:AN38,LTA!J$102:AN$102,LTA!J$103:AN$103)</f>
        <v>63.71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60.65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15.918114005868887</v>
      </c>
      <c r="AD38">
        <f t="shared" si="1"/>
        <v>1480.2733403319485</v>
      </c>
      <c r="AE38">
        <f>'IDT-1'!B38</f>
        <v>266.16899999999998</v>
      </c>
      <c r="AF38" s="24"/>
      <c r="AG38">
        <f t="shared" si="2"/>
        <v>1746.4423403319483</v>
      </c>
      <c r="AI38" s="34">
        <f>PXIL!H38</f>
        <v>0</v>
      </c>
      <c r="AJ38" s="34">
        <f>PXIL!N38</f>
        <v>0</v>
      </c>
      <c r="AK38" s="34">
        <f>RTM_IEX!H38</f>
        <v>12.51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10.34656</v>
      </c>
      <c r="E39">
        <f>GT_NG!P39</f>
        <v>15.250834473324216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99.607131284456514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967.69800360368845</v>
      </c>
      <c r="P39" s="36">
        <v>117.66</v>
      </c>
      <c r="Q39" s="36">
        <v>38.14</v>
      </c>
      <c r="R39" s="38">
        <v>42.600000000000009</v>
      </c>
      <c r="S39" s="38">
        <v>0</v>
      </c>
      <c r="T39" s="37">
        <f>SUMPRODUCT(LTA!J39:AN39,LTA!J$101:AN$101,LTA!J$103:AN$103)</f>
        <v>309.49</v>
      </c>
      <c r="U39" s="37">
        <f>SUMPRODUCT(LTA!J39:AN39,LTA!J$102:AN$102,LTA!J$103:AN$103)</f>
        <v>60.71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35.619999999999997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15.945255036067561</v>
      </c>
      <c r="AD39">
        <f t="shared" si="1"/>
        <v>1483.4772743254016</v>
      </c>
      <c r="AE39">
        <f>'IDT-1'!B39</f>
        <v>281.96100000000001</v>
      </c>
      <c r="AF39" s="24"/>
      <c r="AG39">
        <f t="shared" si="2"/>
        <v>1765.4382743254016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10.34656</v>
      </c>
      <c r="E40">
        <f>GT_NG!P40</f>
        <v>15.250834473324216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99.607131284456514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950.78368852660594</v>
      </c>
      <c r="P40" s="36">
        <v>117.66</v>
      </c>
      <c r="Q40" s="36">
        <v>38.14</v>
      </c>
      <c r="R40" s="38">
        <v>42.600000000000009</v>
      </c>
      <c r="S40" s="38">
        <v>0</v>
      </c>
      <c r="T40" s="37">
        <f>SUMPRODUCT(LTA!J40:AN40,LTA!J$101:AN$101,LTA!J$103:AN$103)</f>
        <v>357.69</v>
      </c>
      <c r="U40" s="37">
        <f>SUMPRODUCT(LTA!J40:AN40,LTA!J$102:AN$102,LTA!J$103:AN$103)</f>
        <v>60.71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51.98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16.442498789420071</v>
      </c>
      <c r="AD40">
        <f t="shared" si="1"/>
        <v>1542.1757154949667</v>
      </c>
      <c r="AE40">
        <f>'IDT-1'!B40</f>
        <v>240.25299999999999</v>
      </c>
      <c r="AF40" s="24"/>
      <c r="AG40">
        <f t="shared" si="2"/>
        <v>1782.4287154949666</v>
      </c>
      <c r="AI40" s="34">
        <f>PXIL!H40</f>
        <v>0</v>
      </c>
      <c r="AJ40" s="34">
        <f>PXIL!N40</f>
        <v>0</v>
      </c>
      <c r="AK40" s="34">
        <f>RTM_IEX!H40</f>
        <v>11.55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10.34656</v>
      </c>
      <c r="E41">
        <f>GT_NG!P41</f>
        <v>15.250834473324216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99.607131284456514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959.6336712836968</v>
      </c>
      <c r="P41" s="36">
        <v>117.66</v>
      </c>
      <c r="Q41" s="36">
        <v>38.14</v>
      </c>
      <c r="R41" s="38">
        <v>42.599999999999994</v>
      </c>
      <c r="S41" s="38">
        <v>0</v>
      </c>
      <c r="T41" s="37">
        <f>SUMPRODUCT(LTA!J41:AN41,LTA!J$101:AN$101,LTA!J$103:AN$103)</f>
        <v>390.31</v>
      </c>
      <c r="U41" s="37">
        <f>SUMPRODUCT(LTA!J41:AN41,LTA!J$102:AN$102,LTA!J$103:AN$103)</f>
        <v>40.5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23.1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16.69382664457963</v>
      </c>
      <c r="AD41">
        <f t="shared" si="1"/>
        <v>1571.8443703968978</v>
      </c>
      <c r="AE41">
        <f>'IDT-1'!B41</f>
        <v>234.48400000000001</v>
      </c>
      <c r="AF41" s="24"/>
      <c r="AG41">
        <f t="shared" si="2"/>
        <v>1806.3283703968978</v>
      </c>
      <c r="AI41" s="34">
        <f>PXIL!H41</f>
        <v>0</v>
      </c>
      <c r="AJ41" s="34">
        <f>PXIL!N41</f>
        <v>0</v>
      </c>
      <c r="AK41" s="34">
        <f>RTM_IEX!H41</f>
        <v>49.09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10.34656</v>
      </c>
      <c r="E42">
        <f>GT_NG!P42</f>
        <v>15.250834473324216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99.607131284456514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949.74466557142648</v>
      </c>
      <c r="P42" s="36">
        <v>117.66</v>
      </c>
      <c r="Q42" s="36">
        <v>38.14</v>
      </c>
      <c r="R42" s="38">
        <v>42.599999999999994</v>
      </c>
      <c r="S42" s="38">
        <v>0</v>
      </c>
      <c r="T42" s="37">
        <f>SUMPRODUCT(LTA!J42:AN42,LTA!J$101:AN$101,LTA!J$103:AN$103)</f>
        <v>430.41999999999996</v>
      </c>
      <c r="U42" s="37">
        <f>SUMPRODUCT(LTA!J42:AN42,LTA!J$102:AN$102,LTA!J$103:AN$103)</f>
        <v>40.299999999999997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7.7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16.832770996596562</v>
      </c>
      <c r="AD42">
        <f t="shared" si="1"/>
        <v>1588.2464203326108</v>
      </c>
      <c r="AE42">
        <f>'IDT-1'!B42</f>
        <v>224.38499999999999</v>
      </c>
      <c r="AF42" s="24"/>
      <c r="AG42">
        <f t="shared" si="2"/>
        <v>1812.6314203326108</v>
      </c>
      <c r="AI42" s="34">
        <f>PXIL!H42</f>
        <v>0</v>
      </c>
      <c r="AJ42" s="34">
        <f>PXIL!N42</f>
        <v>0</v>
      </c>
      <c r="AK42" s="34">
        <f>RTM_IEX!H42</f>
        <v>51.01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10.34656</v>
      </c>
      <c r="E43">
        <f>GT_NG!P43</f>
        <v>15.250834473324216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99.607131284456514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929.69222144567686</v>
      </c>
      <c r="P43" s="36">
        <v>117.66</v>
      </c>
      <c r="Q43" s="36">
        <v>38.14</v>
      </c>
      <c r="R43" s="38">
        <v>42.599999999999994</v>
      </c>
      <c r="S43" s="38">
        <v>0</v>
      </c>
      <c r="T43" s="37">
        <f>SUMPRODUCT(LTA!J43:AN43,LTA!J$101:AN$101,LTA!J$103:AN$103)</f>
        <v>463.56999999999994</v>
      </c>
      <c r="U43" s="37">
        <f>SUMPRODUCT(LTA!J43:AN43,LTA!J$102:AN$102,LTA!J$103:AN$103)</f>
        <v>40.1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16.812206248110492</v>
      </c>
      <c r="AD43">
        <f t="shared" si="1"/>
        <v>1499.4545409553471</v>
      </c>
      <c r="AE43">
        <f>'IDT-1'!B43</f>
        <v>214</v>
      </c>
      <c r="AF43" s="24"/>
      <c r="AG43">
        <f t="shared" si="2"/>
        <v>1713.4545409553471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-43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10.34656</v>
      </c>
      <c r="E44">
        <f>GT_NG!P44</f>
        <v>15.250834473324216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99.607131284456514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929.22877591413771</v>
      </c>
      <c r="P44" s="36">
        <v>117.66</v>
      </c>
      <c r="Q44" s="36">
        <v>38.14</v>
      </c>
      <c r="R44" s="38">
        <v>42.599999999999994</v>
      </c>
      <c r="S44" s="38">
        <v>0</v>
      </c>
      <c r="T44" s="37">
        <f>SUMPRODUCT(LTA!J44:AN44,LTA!J$101:AN$101,LTA!J$103:AN$103)</f>
        <v>495.17999999999995</v>
      </c>
      <c r="U44" s="37">
        <f>SUMPRODUCT(LTA!J44:AN44,LTA!J$102:AN$102,LTA!J$103:AN$103)</f>
        <v>40.1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17.265195201571338</v>
      </c>
      <c r="AD44">
        <f t="shared" si="1"/>
        <v>1566.9881064703468</v>
      </c>
      <c r="AE44">
        <f>'IDT-1'!B44</f>
        <v>139.91800000000001</v>
      </c>
      <c r="AF44" s="24"/>
      <c r="AG44">
        <f t="shared" si="2"/>
        <v>1706.9061064703469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-36</v>
      </c>
      <c r="AM44" s="34">
        <f>RTM_PXI!H44</f>
        <v>0</v>
      </c>
      <c r="AN44" s="34">
        <f>RTM_PXI!N44</f>
        <v>0</v>
      </c>
      <c r="AO44" s="148">
        <f>GDAM_IEX!H44</f>
        <v>29.84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10.34656</v>
      </c>
      <c r="E45">
        <f>GT_NG!P45</f>
        <v>15.250834473324216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99.608133333333342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920.89391711959331</v>
      </c>
      <c r="P45" s="36">
        <v>117.66</v>
      </c>
      <c r="Q45" s="36">
        <v>38.14</v>
      </c>
      <c r="R45" s="38">
        <v>42.599999999999994</v>
      </c>
      <c r="S45" s="38">
        <v>0</v>
      </c>
      <c r="T45" s="37">
        <f>SUMPRODUCT(LTA!J45:AN45,LTA!J$101:AN$101,LTA!J$103:AN$103)</f>
        <v>521.91</v>
      </c>
      <c r="U45" s="37">
        <f>SUMPRODUCT(LTA!J45:AN45,LTA!J$102:AN$102,LTA!J$103:AN$103)</f>
        <v>40.299999999999997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17.280871855331295</v>
      </c>
      <c r="AD45">
        <f t="shared" si="1"/>
        <v>1542.7285730709198</v>
      </c>
      <c r="AE45">
        <f>'IDT-1'!B45</f>
        <v>130</v>
      </c>
      <c r="AF45" s="24"/>
      <c r="AG45">
        <f t="shared" si="2"/>
        <v>1672.7285730709198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-49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10.76376</v>
      </c>
      <c r="E46">
        <f>GT_NG!P46</f>
        <v>15.250834473324216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99.608133333333342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911.64813250050656</v>
      </c>
      <c r="P46" s="36">
        <v>117.66</v>
      </c>
      <c r="Q46" s="36">
        <v>38.14</v>
      </c>
      <c r="R46" s="38">
        <v>42.5</v>
      </c>
      <c r="S46" s="38">
        <v>0</v>
      </c>
      <c r="T46" s="37">
        <f>SUMPRODUCT(LTA!J46:AN46,LTA!J$101:AN$101,LTA!J$103:AN$103)</f>
        <v>538.29</v>
      </c>
      <c r="U46" s="37">
        <f>SUMPRODUCT(LTA!J46:AN46,LTA!J$102:AN$102,LTA!J$103:AN$103)</f>
        <v>40.5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95.3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18.35744268765319</v>
      </c>
      <c r="AD46">
        <f t="shared" si="1"/>
        <v>1619.603417619511</v>
      </c>
      <c r="AE46">
        <f>'IDT-1'!B46</f>
        <v>25</v>
      </c>
      <c r="AF46" s="24"/>
      <c r="AG46">
        <f t="shared" si="2"/>
        <v>1644.603417619511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-74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10.76376</v>
      </c>
      <c r="E47">
        <f>GT_NG!P47</f>
        <v>15.250834473324216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77.8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836.08247402555003</v>
      </c>
      <c r="P47" s="36">
        <v>117.66</v>
      </c>
      <c r="Q47" s="36">
        <v>38.14</v>
      </c>
      <c r="R47" s="38">
        <v>42.5</v>
      </c>
      <c r="S47" s="38">
        <v>0</v>
      </c>
      <c r="T47" s="37">
        <f>SUMPRODUCT(LTA!J47:AN47,LTA!J$101:AN$101,LTA!J$103:AN$103)</f>
        <v>555.77</v>
      </c>
      <c r="U47" s="37">
        <f>SUMPRODUCT(LTA!J47:AN47,LTA!J$102:AN$102,LTA!J$103:AN$103)</f>
        <v>40.5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17.641673164821764</v>
      </c>
      <c r="AD47">
        <f t="shared" si="1"/>
        <v>1683.7353953340526</v>
      </c>
      <c r="AE47">
        <f>'IDT-1'!B47</f>
        <v>0</v>
      </c>
      <c r="AF47" s="24"/>
      <c r="AG47">
        <f t="shared" si="2"/>
        <v>1683.7353953340526</v>
      </c>
      <c r="AI47" s="34">
        <f>PXIL!H47</f>
        <v>0</v>
      </c>
      <c r="AJ47" s="34">
        <f>PXIL!N47</f>
        <v>0</v>
      </c>
      <c r="AK47" s="34">
        <f>RTM_IEX!H47</f>
        <v>69.31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95.3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10.76376</v>
      </c>
      <c r="E48">
        <f>GT_NG!P48</f>
        <v>15.250834473324216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77.8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820.03722655208139</v>
      </c>
      <c r="P48" s="36">
        <v>117.66</v>
      </c>
      <c r="Q48" s="36">
        <v>38.14</v>
      </c>
      <c r="R48" s="38">
        <v>42.5</v>
      </c>
      <c r="S48" s="38">
        <v>0</v>
      </c>
      <c r="T48" s="37">
        <f>SUMPRODUCT(LTA!J48:AN48,LTA!J$101:AN$101,LTA!J$103:AN$103)</f>
        <v>557.18999999999994</v>
      </c>
      <c r="U48" s="37">
        <f>SUMPRODUCT(LTA!J48:AN48,LTA!J$102:AN$102,LTA!J$103:AN$103)</f>
        <v>40.5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17.219613086044628</v>
      </c>
      <c r="AD48">
        <f t="shared" si="1"/>
        <v>1633.9122079393612</v>
      </c>
      <c r="AE48">
        <f>'IDT-1'!B48</f>
        <v>0</v>
      </c>
      <c r="AF48" s="24"/>
      <c r="AG48">
        <f t="shared" si="2"/>
        <v>1633.9122079393612</v>
      </c>
      <c r="AI48" s="34">
        <f>PXIL!H48</f>
        <v>0</v>
      </c>
      <c r="AJ48" s="34">
        <f>PXIL!N48</f>
        <v>0</v>
      </c>
      <c r="AK48" s="34">
        <f>RTM_IEX!H48</f>
        <v>74.12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54.87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10.76376</v>
      </c>
      <c r="E49">
        <f>GT_NG!P49</f>
        <v>15.250834473324216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77.8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820.03722655208139</v>
      </c>
      <c r="P49" s="36">
        <v>117.66</v>
      </c>
      <c r="Q49" s="36">
        <v>38.14</v>
      </c>
      <c r="R49" s="38">
        <v>42.5</v>
      </c>
      <c r="S49" s="38">
        <v>0</v>
      </c>
      <c r="T49" s="37">
        <f>SUMPRODUCT(LTA!J49:AN49,LTA!J$101:AN$101,LTA!J$103:AN$103)</f>
        <v>561.48</v>
      </c>
      <c r="U49" s="37">
        <f>SUMPRODUCT(LTA!J49:AN49,LTA!J$102:AN$102,LTA!J$103:AN$103)</f>
        <v>37.57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15.4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17.27950508604463</v>
      </c>
      <c r="AD49">
        <f t="shared" si="1"/>
        <v>1640.9823159393611</v>
      </c>
      <c r="AE49">
        <f>'IDT-1'!B49</f>
        <v>0</v>
      </c>
      <c r="AF49" s="24"/>
      <c r="AG49">
        <f t="shared" si="2"/>
        <v>1640.9823159393611</v>
      </c>
      <c r="AI49" s="34">
        <f>PXIL!H49</f>
        <v>0</v>
      </c>
      <c r="AJ49" s="34">
        <f>PXIL!N49</f>
        <v>0</v>
      </c>
      <c r="AK49" s="34">
        <f>RTM_IEX!H49</f>
        <v>119.36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10.76376</v>
      </c>
      <c r="E50">
        <f>GT_NG!P50</f>
        <v>15.250834473324216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77.8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800.78557712239672</v>
      </c>
      <c r="P50" s="36">
        <v>117.66</v>
      </c>
      <c r="Q50" s="36">
        <v>38.14</v>
      </c>
      <c r="R50" s="38">
        <v>42.5</v>
      </c>
      <c r="S50" s="38">
        <v>0</v>
      </c>
      <c r="T50" s="37">
        <f>SUMPRODUCT(LTA!J50:AN50,LTA!J$101:AN$101,LTA!J$103:AN$103)</f>
        <v>561.66999999999996</v>
      </c>
      <c r="U50" s="37">
        <f>SUMPRODUCT(LTA!J50:AN50,LTA!J$102:AN$102,LTA!J$103:AN$103)</f>
        <v>37.65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16.974571230835274</v>
      </c>
      <c r="AD50">
        <f t="shared" si="1"/>
        <v>1604.9856003648856</v>
      </c>
      <c r="AE50">
        <f>'IDT-1'!B50</f>
        <v>0</v>
      </c>
      <c r="AF50" s="24"/>
      <c r="AG50">
        <f t="shared" si="2"/>
        <v>1604.9856003648856</v>
      </c>
      <c r="AI50" s="34">
        <f>PXIL!H50</f>
        <v>0</v>
      </c>
      <c r="AJ50" s="34">
        <f>PXIL!N50</f>
        <v>0</v>
      </c>
      <c r="AK50" s="34">
        <f>RTM_IEX!H50</f>
        <v>117.44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10.76376</v>
      </c>
      <c r="E51">
        <f>GT_NG!P51</f>
        <v>14.596400449943756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77.8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783.62254123843263</v>
      </c>
      <c r="P51" s="36">
        <v>117.66</v>
      </c>
      <c r="Q51" s="36">
        <v>38.14</v>
      </c>
      <c r="R51" s="38">
        <v>42.5</v>
      </c>
      <c r="S51" s="38">
        <v>0</v>
      </c>
      <c r="T51" s="37">
        <f>SUMPRODUCT(LTA!J51:AN51,LTA!J$101:AN$101,LTA!J$103:AN$103)</f>
        <v>557.87999999999988</v>
      </c>
      <c r="U51" s="37">
        <f>SUMPRODUCT(LTA!J51:AN51,LTA!J$102:AN$102,LTA!J$103:AN$103)</f>
        <v>37.43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16.492012483613582</v>
      </c>
      <c r="AD51">
        <f t="shared" si="1"/>
        <v>1548.0206892047627</v>
      </c>
      <c r="AE51">
        <f>'IDT-1'!B51</f>
        <v>0</v>
      </c>
      <c r="AF51" s="24"/>
      <c r="AG51">
        <f t="shared" si="2"/>
        <v>1548.0206892047627</v>
      </c>
      <c r="AI51" s="34">
        <f>PXIL!H51</f>
        <v>0</v>
      </c>
      <c r="AJ51" s="34">
        <f>PXIL!N51</f>
        <v>0</v>
      </c>
      <c r="AK51" s="34">
        <f>RTM_IEX!H51</f>
        <v>81.819999999999993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10.76376</v>
      </c>
      <c r="E52">
        <f>GT_NG!P52</f>
        <v>14.596400449943756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77.8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757.05657110853417</v>
      </c>
      <c r="P52" s="36">
        <v>117.66</v>
      </c>
      <c r="Q52" s="36">
        <v>38.14</v>
      </c>
      <c r="R52" s="38">
        <v>42.5</v>
      </c>
      <c r="S52" s="38">
        <v>0</v>
      </c>
      <c r="T52" s="37">
        <f>SUMPRODUCT(LTA!J52:AN52,LTA!J$101:AN$101,LTA!J$103:AN$103)</f>
        <v>557.86999999999989</v>
      </c>
      <c r="U52" s="37">
        <f>SUMPRODUCT(LTA!J52:AN52,LTA!J$102:AN$102,LTA!J$103:AN$103)</f>
        <v>37.43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16.107074334522434</v>
      </c>
      <c r="AD52">
        <f t="shared" si="1"/>
        <v>1502.5796572239553</v>
      </c>
      <c r="AE52">
        <f>'IDT-1'!B52</f>
        <v>0</v>
      </c>
      <c r="AF52" s="24"/>
      <c r="AG52">
        <f t="shared" si="2"/>
        <v>1502.5796572239553</v>
      </c>
      <c r="AI52" s="34">
        <f>PXIL!H52</f>
        <v>0</v>
      </c>
      <c r="AJ52" s="34">
        <f>PXIL!N52</f>
        <v>0</v>
      </c>
      <c r="AK52" s="34">
        <f>RTM_IEX!H52</f>
        <v>62.57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10.76376</v>
      </c>
      <c r="E53">
        <f>GT_NG!P53</f>
        <v>14.596400449943756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77.8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708.64300393418102</v>
      </c>
      <c r="P53" s="36">
        <v>117.65354084321476</v>
      </c>
      <c r="Q53" s="36">
        <v>38.14</v>
      </c>
      <c r="R53" s="38">
        <v>42.5</v>
      </c>
      <c r="S53" s="38">
        <v>0</v>
      </c>
      <c r="T53" s="37">
        <f>SUMPRODUCT(LTA!J53:AN53,LTA!J$101:AN$101,LTA!J$103:AN$103)</f>
        <v>557.87999999999988</v>
      </c>
      <c r="U53" s="37">
        <f>SUMPRODUCT(LTA!J53:AN53,LTA!J$102:AN$102,LTA!J$103:AN$103)</f>
        <v>34.04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16.060034113340873</v>
      </c>
      <c r="AD53">
        <f t="shared" si="1"/>
        <v>1497.0266711139984</v>
      </c>
      <c r="AE53">
        <f>'IDT-1'!B53</f>
        <v>0</v>
      </c>
      <c r="AF53" s="24"/>
      <c r="AG53">
        <f t="shared" si="2"/>
        <v>1497.0266711139984</v>
      </c>
      <c r="AI53" s="34">
        <f>PXIL!H53</f>
        <v>0</v>
      </c>
      <c r="AJ53" s="34">
        <f>PXIL!N53</f>
        <v>0</v>
      </c>
      <c r="AK53" s="34">
        <f>RTM_IEX!H53</f>
        <v>108.77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10.76376</v>
      </c>
      <c r="E54">
        <f>GT_NG!P54</f>
        <v>14.596400449943756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77.8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688.32930079022469</v>
      </c>
      <c r="P54" s="36">
        <v>117.65354084321476</v>
      </c>
      <c r="Q54" s="36">
        <v>38.14</v>
      </c>
      <c r="R54" s="38">
        <v>42.5</v>
      </c>
      <c r="S54" s="38">
        <v>0</v>
      </c>
      <c r="T54" s="37">
        <f>SUMPRODUCT(LTA!J54:AN54,LTA!J$101:AN$101,LTA!J$103:AN$103)</f>
        <v>557.88999999999987</v>
      </c>
      <c r="U54" s="37">
        <f>SUMPRODUCT(LTA!J54:AN54,LTA!J$102:AN$102,LTA!J$103:AN$103)</f>
        <v>34.380000000000003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15.771043006931638</v>
      </c>
      <c r="AD54">
        <f t="shared" si="1"/>
        <v>1462.9119590764512</v>
      </c>
      <c r="AE54">
        <f>'IDT-1'!B54</f>
        <v>0</v>
      </c>
      <c r="AF54" s="24"/>
      <c r="AG54">
        <f t="shared" si="2"/>
        <v>1462.9119590764512</v>
      </c>
      <c r="AI54" s="34">
        <f>PXIL!H54</f>
        <v>0</v>
      </c>
      <c r="AJ54" s="34">
        <f>PXIL!N54</f>
        <v>0</v>
      </c>
      <c r="AK54" s="34">
        <f>RTM_IEX!H54</f>
        <v>94.33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10.76376</v>
      </c>
      <c r="E55">
        <f>GT_NG!P55</f>
        <v>13.595717592592592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689.26541824300011</v>
      </c>
      <c r="P55" s="36">
        <v>117.66</v>
      </c>
      <c r="Q55" s="36">
        <v>38.14</v>
      </c>
      <c r="R55" s="38">
        <v>42.5</v>
      </c>
      <c r="S55" s="38">
        <v>0</v>
      </c>
      <c r="T55" s="37">
        <f>SUMPRODUCT(LTA!J55:AN55,LTA!J$101:AN$101,LTA!J$103:AN$103)</f>
        <v>557.88999999999987</v>
      </c>
      <c r="U55" s="37">
        <f>SUMPRODUCT(LTA!J55:AN55,LTA!J$102:AN$102,LTA!J$103:AN$103)</f>
        <v>32.51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15.285706914450198</v>
      </c>
      <c r="AD55">
        <f t="shared" si="1"/>
        <v>1405.6191889211423</v>
      </c>
      <c r="AE55">
        <f>'IDT-1'!B55</f>
        <v>0</v>
      </c>
      <c r="AF55" s="24"/>
      <c r="AG55">
        <f t="shared" si="2"/>
        <v>1405.6191889211423</v>
      </c>
      <c r="AI55" s="34">
        <f>PXIL!H55</f>
        <v>0</v>
      </c>
      <c r="AJ55" s="34">
        <f>PXIL!N55</f>
        <v>0</v>
      </c>
      <c r="AK55" s="34">
        <f>RTM_IEX!H55</f>
        <v>36.58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10.76376</v>
      </c>
      <c r="E56">
        <f>GT_NG!P56</f>
        <v>13.595717592592592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679.46281430738577</v>
      </c>
      <c r="P56" s="36">
        <v>117.66</v>
      </c>
      <c r="Q56" s="36">
        <v>14.439999999999996</v>
      </c>
      <c r="R56" s="38">
        <v>42.5</v>
      </c>
      <c r="S56" s="38">
        <v>0</v>
      </c>
      <c r="T56" s="37">
        <f>SUMPRODUCT(LTA!J56:AN56,LTA!J$101:AN$101,LTA!J$103:AN$103)</f>
        <v>557.87999999999988</v>
      </c>
      <c r="U56" s="37">
        <f>SUMPRODUCT(LTA!J56:AN56,LTA!J$102:AN$102,LTA!J$103:AN$103)</f>
        <v>32.51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14.939521041391037</v>
      </c>
      <c r="AD56">
        <f t="shared" si="1"/>
        <v>1364.7527708585872</v>
      </c>
      <c r="AE56">
        <f>'IDT-1'!B56</f>
        <v>0</v>
      </c>
      <c r="AF56" s="24"/>
      <c r="AG56">
        <f t="shared" si="2"/>
        <v>1364.7527708585872</v>
      </c>
      <c r="AI56" s="34">
        <f>PXIL!H56</f>
        <v>0</v>
      </c>
      <c r="AJ56" s="34">
        <f>PXIL!N56</f>
        <v>0</v>
      </c>
      <c r="AK56" s="34">
        <f>RTM_IEX!H56</f>
        <v>28.88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10.76376</v>
      </c>
      <c r="E57">
        <f>GT_NG!P57</f>
        <v>13.595717592592592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673.19831987444991</v>
      </c>
      <c r="P57" s="36">
        <v>105.89</v>
      </c>
      <c r="Q57" s="36">
        <v>14.439999999999996</v>
      </c>
      <c r="R57" s="38">
        <v>42.5</v>
      </c>
      <c r="S57" s="38">
        <v>0</v>
      </c>
      <c r="T57" s="37">
        <f>SUMPRODUCT(LTA!J57:AN57,LTA!J$101:AN$101,LTA!J$103:AN$103)</f>
        <v>561.87999999999988</v>
      </c>
      <c r="U57" s="37">
        <f>SUMPRODUCT(LTA!J57:AN57,LTA!J$102:AN$102,LTA!J$103:AN$103)</f>
        <v>32.51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14.740739288154376</v>
      </c>
      <c r="AD57">
        <f t="shared" si="1"/>
        <v>1341.2870581788879</v>
      </c>
      <c r="AE57">
        <f>'IDT-1'!B57</f>
        <v>0</v>
      </c>
      <c r="AF57" s="24"/>
      <c r="AG57">
        <f t="shared" si="2"/>
        <v>1341.2870581788879</v>
      </c>
      <c r="AI57" s="34">
        <f>PXIL!H57</f>
        <v>0</v>
      </c>
      <c r="AJ57" s="34">
        <f>PXIL!N57</f>
        <v>0</v>
      </c>
      <c r="AK57" s="34">
        <f>RTM_IEX!H57</f>
        <v>19.25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10.76376</v>
      </c>
      <c r="E58">
        <f>GT_NG!P58</f>
        <v>13.595717592592592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673.19831987444991</v>
      </c>
      <c r="P58" s="36">
        <v>96.26</v>
      </c>
      <c r="Q58" s="36">
        <v>14.439999999999996</v>
      </c>
      <c r="R58" s="38">
        <v>42.5</v>
      </c>
      <c r="S58" s="38">
        <v>0</v>
      </c>
      <c r="T58" s="37">
        <f>SUMPRODUCT(LTA!J58:AN58,LTA!J$101:AN$101,LTA!J$103:AN$103)</f>
        <v>561.61999999999989</v>
      </c>
      <c r="U58" s="37">
        <f>SUMPRODUCT(LTA!J58:AN58,LTA!J$102:AN$102,LTA!J$103:AN$103)</f>
        <v>32.51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14.617259288154376</v>
      </c>
      <c r="AD58">
        <f t="shared" si="1"/>
        <v>1326.7105381788879</v>
      </c>
      <c r="AE58">
        <f>'IDT-1'!B58</f>
        <v>0</v>
      </c>
      <c r="AF58" s="24"/>
      <c r="AG58">
        <f t="shared" si="2"/>
        <v>1326.7105381788879</v>
      </c>
      <c r="AI58" s="34">
        <f>PXIL!H58</f>
        <v>0</v>
      </c>
      <c r="AJ58" s="34">
        <f>PXIL!N58</f>
        <v>0</v>
      </c>
      <c r="AK58" s="34">
        <f>RTM_IEX!H58</f>
        <v>14.44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10.76376</v>
      </c>
      <c r="E59">
        <f>GT_NG!P59</f>
        <v>13.595717592592592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683.89801327883322</v>
      </c>
      <c r="P59" s="36">
        <v>55.83</v>
      </c>
      <c r="Q59" s="36">
        <v>14.439999999999996</v>
      </c>
      <c r="R59" s="38">
        <v>42.5</v>
      </c>
      <c r="S59" s="38">
        <v>0</v>
      </c>
      <c r="T59" s="37">
        <f>SUMPRODUCT(LTA!J59:AN59,LTA!J$101:AN$101,LTA!J$103:AN$103)</f>
        <v>561.25</v>
      </c>
      <c r="U59" s="37">
        <f>SUMPRODUCT(LTA!J59:AN59,LTA!J$102:AN$102,LTA!J$103:AN$103)</f>
        <v>32.51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14.607008712751195</v>
      </c>
      <c r="AD59">
        <f t="shared" si="1"/>
        <v>1325.5004821586745</v>
      </c>
      <c r="AE59">
        <f>'IDT-1'!B59</f>
        <v>0</v>
      </c>
      <c r="AF59" s="24"/>
      <c r="AG59">
        <f t="shared" si="2"/>
        <v>1325.5004821586745</v>
      </c>
      <c r="AI59" s="34">
        <f>PXIL!H59</f>
        <v>0</v>
      </c>
      <c r="AJ59" s="34">
        <f>PXIL!N59</f>
        <v>0</v>
      </c>
      <c r="AK59" s="34">
        <f>RTM_IEX!H59</f>
        <v>43.32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10.76376</v>
      </c>
      <c r="E60">
        <f>GT_NG!P60</f>
        <v>13.595717592592592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683.89801327883322</v>
      </c>
      <c r="P60" s="36">
        <v>55.83</v>
      </c>
      <c r="Q60" s="36">
        <v>14.439999999999996</v>
      </c>
      <c r="R60" s="38">
        <v>43</v>
      </c>
      <c r="S60" s="38">
        <v>0</v>
      </c>
      <c r="T60" s="37">
        <f>SUMPRODUCT(LTA!J60:AN60,LTA!J$101:AN$101,LTA!J$103:AN$103)</f>
        <v>556.78</v>
      </c>
      <c r="U60" s="37">
        <f>SUMPRODUCT(LTA!J60:AN60,LTA!J$102:AN$102,LTA!J$103:AN$103)</f>
        <v>32.51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14.533172712751195</v>
      </c>
      <c r="AD60">
        <f t="shared" si="1"/>
        <v>1316.7843181586745</v>
      </c>
      <c r="AE60">
        <f>'IDT-1'!B60</f>
        <v>0</v>
      </c>
      <c r="AF60" s="24"/>
      <c r="AG60">
        <f t="shared" si="2"/>
        <v>1316.7843181586745</v>
      </c>
      <c r="AI60" s="34">
        <f>PXIL!H60</f>
        <v>0</v>
      </c>
      <c r="AJ60" s="34">
        <f>PXIL!N60</f>
        <v>0</v>
      </c>
      <c r="AK60" s="34">
        <f>RTM_IEX!H60</f>
        <v>38.5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10.76376</v>
      </c>
      <c r="E61">
        <f>GT_NG!P61</f>
        <v>12.594994040524433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683.89801327883322</v>
      </c>
      <c r="P61" s="36">
        <v>55.83</v>
      </c>
      <c r="Q61" s="36">
        <v>14.439999999999996</v>
      </c>
      <c r="R61" s="38">
        <v>43</v>
      </c>
      <c r="S61" s="38">
        <v>0</v>
      </c>
      <c r="T61" s="37">
        <f>SUMPRODUCT(LTA!J61:AN61,LTA!J$101:AN$101,LTA!J$103:AN$103)</f>
        <v>552.5</v>
      </c>
      <c r="U61" s="37">
        <f>SUMPRODUCT(LTA!J61:AN61,LTA!J$102:AN$102,LTA!J$103:AN$103)</f>
        <v>32.51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14.359454634913824</v>
      </c>
      <c r="AD61">
        <f t="shared" si="1"/>
        <v>1296.2773126844436</v>
      </c>
      <c r="AE61">
        <f>'IDT-1'!B61</f>
        <v>0</v>
      </c>
      <c r="AF61" s="24"/>
      <c r="AG61">
        <f t="shared" si="2"/>
        <v>1296.2773126844436</v>
      </c>
      <c r="AI61" s="34">
        <f>PXIL!H61</f>
        <v>0</v>
      </c>
      <c r="AJ61" s="34">
        <f>PXIL!N61</f>
        <v>0</v>
      </c>
      <c r="AK61" s="34">
        <f>RTM_IEX!H61</f>
        <v>23.1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10.76376</v>
      </c>
      <c r="E62">
        <f>GT_NG!P62</f>
        <v>12.594994040524433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690.34734962165282</v>
      </c>
      <c r="P62" s="36">
        <v>55.83</v>
      </c>
      <c r="Q62" s="36">
        <v>14.439999999999996</v>
      </c>
      <c r="R62" s="38">
        <v>43</v>
      </c>
      <c r="S62" s="38">
        <v>0</v>
      </c>
      <c r="T62" s="37">
        <f>SUMPRODUCT(LTA!J62:AN62,LTA!J$101:AN$101,LTA!J$103:AN$103)</f>
        <v>544.51</v>
      </c>
      <c r="U62" s="37">
        <f>SUMPRODUCT(LTA!J62:AN62,LTA!J$102:AN$102,LTA!J$103:AN$103)</f>
        <v>32.71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14.299725060193509</v>
      </c>
      <c r="AD62">
        <f t="shared" si="1"/>
        <v>1289.2263786019835</v>
      </c>
      <c r="AE62">
        <f>'IDT-1'!B62</f>
        <v>0</v>
      </c>
      <c r="AF62" s="24"/>
      <c r="AG62">
        <f t="shared" si="2"/>
        <v>1289.2263786019835</v>
      </c>
      <c r="AI62" s="34">
        <f>PXIL!H62</f>
        <v>0</v>
      </c>
      <c r="AJ62" s="34">
        <f>PXIL!N62</f>
        <v>0</v>
      </c>
      <c r="AK62" s="34">
        <f>RTM_IEX!H62</f>
        <v>17.329999999999998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10.76376</v>
      </c>
      <c r="E63">
        <f>GT_NG!P63</f>
        <v>12.594994040524433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692.07437894882673</v>
      </c>
      <c r="P63" s="36">
        <v>55.83</v>
      </c>
      <c r="Q63" s="36">
        <v>14.439999999999996</v>
      </c>
      <c r="R63" s="38">
        <v>43</v>
      </c>
      <c r="S63" s="38">
        <v>0</v>
      </c>
      <c r="T63" s="37">
        <f>SUMPRODUCT(LTA!J63:AN63,LTA!J$101:AN$101,LTA!J$103:AN$103)</f>
        <v>532.4</v>
      </c>
      <c r="U63" s="37">
        <f>SUMPRODUCT(LTA!J63:AN63,LTA!J$102:AN$102,LTA!J$103:AN$103)</f>
        <v>33.35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-198.57</v>
      </c>
      <c r="AC63">
        <f t="shared" si="0"/>
        <v>14.155343683790662</v>
      </c>
      <c r="AD63">
        <f t="shared" si="1"/>
        <v>1252.0977893055604</v>
      </c>
      <c r="AE63">
        <f>'IDT-1'!B63</f>
        <v>0</v>
      </c>
      <c r="AF63" s="24"/>
      <c r="AG63">
        <f t="shared" si="2"/>
        <v>1252.0977893055604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10.76376</v>
      </c>
      <c r="E64">
        <f>GT_NG!P64</f>
        <v>12.594994040524433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701.28042600136644</v>
      </c>
      <c r="P64" s="36">
        <v>55.83</v>
      </c>
      <c r="Q64" s="36">
        <v>14.439999999999996</v>
      </c>
      <c r="R64" s="38">
        <v>43</v>
      </c>
      <c r="S64" s="38">
        <v>0</v>
      </c>
      <c r="T64" s="37">
        <f>SUMPRODUCT(LTA!J64:AN64,LTA!J$101:AN$101,LTA!J$103:AN$103)</f>
        <v>508.35999999999996</v>
      </c>
      <c r="U64" s="37">
        <f>SUMPRODUCT(LTA!J64:AN64,LTA!J$102:AN$102,LTA!J$103:AN$103)</f>
        <v>34.700000000000003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-198.57</v>
      </c>
      <c r="AC64">
        <f t="shared" si="0"/>
        <v>14.059020794481773</v>
      </c>
      <c r="AD64">
        <f t="shared" si="1"/>
        <v>1236.7101592474091</v>
      </c>
      <c r="AE64">
        <f>'IDT-1'!B64</f>
        <v>0</v>
      </c>
      <c r="AF64" s="24"/>
      <c r="AG64">
        <f t="shared" si="2"/>
        <v>1236.7101592474091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9.9293600000000009</v>
      </c>
      <c r="E65">
        <f>GT_NG!P65</f>
        <v>12.594994040524433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707.86180899348597</v>
      </c>
      <c r="P65" s="36">
        <v>58.69</v>
      </c>
      <c r="Q65" s="36">
        <v>14.439999999999996</v>
      </c>
      <c r="R65" s="38">
        <v>43</v>
      </c>
      <c r="S65" s="38">
        <v>0</v>
      </c>
      <c r="T65" s="37">
        <f>SUMPRODUCT(LTA!J65:AN65,LTA!J$101:AN$101,LTA!J$103:AN$103)</f>
        <v>474.45999999999992</v>
      </c>
      <c r="U65" s="37">
        <f>SUMPRODUCT(LTA!J65:AN65,LTA!J$102:AN$102,LTA!J$103:AN$103)</f>
        <v>35.79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-198.57</v>
      </c>
      <c r="AC65">
        <f t="shared" si="0"/>
        <v>13.940037558916908</v>
      </c>
      <c r="AD65">
        <f t="shared" si="1"/>
        <v>1246.7661254750935</v>
      </c>
      <c r="AE65">
        <f>'IDT-1'!B65</f>
        <v>0</v>
      </c>
      <c r="AF65" s="24"/>
      <c r="AG65">
        <f t="shared" si="2"/>
        <v>1246.7661254750935</v>
      </c>
      <c r="AI65" s="34">
        <f>PXIL!H65</f>
        <v>0</v>
      </c>
      <c r="AJ65" s="34">
        <f>PXIL!N65</f>
        <v>0</v>
      </c>
      <c r="AK65" s="34">
        <f>RTM_IEX!H65</f>
        <v>22.14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9.9293600000000009</v>
      </c>
      <c r="E66">
        <f>GT_NG!P66</f>
        <v>12.594994040524433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707.86180899348597</v>
      </c>
      <c r="P66" s="36">
        <v>96.26</v>
      </c>
      <c r="Q66" s="36">
        <v>14.439999999999996</v>
      </c>
      <c r="R66" s="38">
        <v>43</v>
      </c>
      <c r="S66" s="38">
        <v>0</v>
      </c>
      <c r="T66" s="37">
        <f>SUMPRODUCT(LTA!J66:AN66,LTA!J$101:AN$101,LTA!J$103:AN$103)</f>
        <v>437</v>
      </c>
      <c r="U66" s="37">
        <f>SUMPRODUCT(LTA!J66:AN66,LTA!J$102:AN$102,LTA!J$103:AN$103)</f>
        <v>36.36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-198.57</v>
      </c>
      <c r="AC66">
        <f t="shared" si="0"/>
        <v>13.840581558916908</v>
      </c>
      <c r="AD66">
        <f t="shared" si="1"/>
        <v>1235.0255814750933</v>
      </c>
      <c r="AE66">
        <f>'IDT-1'!B66</f>
        <v>0</v>
      </c>
      <c r="AF66" s="24"/>
      <c r="AG66">
        <f t="shared" si="2"/>
        <v>1235.0255814750933</v>
      </c>
      <c r="AI66" s="34">
        <f>PXIL!H66</f>
        <v>0</v>
      </c>
      <c r="AJ66" s="34">
        <f>PXIL!N66</f>
        <v>0</v>
      </c>
      <c r="AK66" s="34">
        <f>RTM_IEX!H66</f>
        <v>9.6199999999999992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9.9293600000000009</v>
      </c>
      <c r="E67">
        <f>GT_NG!P67</f>
        <v>12.594994040524433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705.11846307982557</v>
      </c>
      <c r="P67" s="36">
        <v>90.44</v>
      </c>
      <c r="Q67" s="36">
        <v>26.95</v>
      </c>
      <c r="R67" s="38">
        <v>43</v>
      </c>
      <c r="S67" s="38">
        <v>0</v>
      </c>
      <c r="T67" s="37">
        <f>SUMPRODUCT(LTA!J67:AN67,LTA!J$101:AN$101,LTA!J$103:AN$103)</f>
        <v>395.98</v>
      </c>
      <c r="U67" s="37">
        <f>SUMPRODUCT(LTA!J67:AN67,LTA!J$102:AN$102,LTA!J$103:AN$103)</f>
        <v>35.83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13.527441030491053</v>
      </c>
      <c r="AD67">
        <f t="shared" si="1"/>
        <v>1177.9753760898591</v>
      </c>
      <c r="AE67">
        <f>'IDT-1'!B67</f>
        <v>0</v>
      </c>
      <c r="AF67" s="24"/>
      <c r="AG67">
        <f t="shared" si="2"/>
        <v>1177.9753760898591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9.9293600000000009</v>
      </c>
      <c r="E68">
        <f>GT_NG!P68</f>
        <v>12.594994040524433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738.50911755765992</v>
      </c>
      <c r="P68" s="36">
        <v>112.17999999999999</v>
      </c>
      <c r="Q68" s="36">
        <v>38.14</v>
      </c>
      <c r="R68" s="38">
        <v>43</v>
      </c>
      <c r="S68" s="38">
        <v>0</v>
      </c>
      <c r="T68" s="37">
        <f>SUMPRODUCT(LTA!J68:AN68,LTA!J$101:AN$101,LTA!J$103:AN$103)</f>
        <v>355.28999999999996</v>
      </c>
      <c r="U68" s="37">
        <f>SUMPRODUCT(LTA!J68:AN68,LTA!J$102:AN$102,LTA!J$103:AN$103)</f>
        <v>37.03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13.769760843554639</v>
      </c>
      <c r="AD68">
        <f t="shared" ref="AD68:AD98" si="4">SUM(B68:AB68,AI68:AT68)-AC68</f>
        <v>1202.5637107546297</v>
      </c>
      <c r="AE68">
        <f>'IDT-1'!B68</f>
        <v>0</v>
      </c>
      <c r="AF68" s="24"/>
      <c r="AG68">
        <f t="shared" ref="AG68:AG98" si="5">SUM(AD68:AF68)</f>
        <v>1202.5637107546297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-12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9.9293600000000009</v>
      </c>
      <c r="E69">
        <f>GT_NG!P69</f>
        <v>12.594994040524433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79.7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779.41206918201237</v>
      </c>
      <c r="P69" s="36">
        <v>117.66</v>
      </c>
      <c r="Q69" s="36">
        <v>38.14</v>
      </c>
      <c r="R69" s="38">
        <v>40.769999999999996</v>
      </c>
      <c r="S69" s="38">
        <v>0</v>
      </c>
      <c r="T69" s="37">
        <f>SUMPRODUCT(LTA!J69:AN69,LTA!J$101:AN$101,LTA!J$103:AN$103)</f>
        <v>307.54999999999995</v>
      </c>
      <c r="U69" s="37">
        <f>SUMPRODUCT(LTA!J69:AN69,LTA!J$102:AN$102,LTA!J$103:AN$103)</f>
        <v>58.61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13.93247974450053</v>
      </c>
      <c r="AD69">
        <f t="shared" si="4"/>
        <v>1245.8739434780362</v>
      </c>
      <c r="AE69">
        <f>'IDT-1'!B69</f>
        <v>0</v>
      </c>
      <c r="AF69" s="24"/>
      <c r="AG69">
        <f t="shared" si="5"/>
        <v>1245.8739434780362</v>
      </c>
      <c r="AI69" s="34">
        <f>PXIL!H69</f>
        <v>0</v>
      </c>
      <c r="AJ69" s="34">
        <f>PXIL!N69</f>
        <v>0</v>
      </c>
      <c r="AK69" s="34">
        <f>RTM_IEX!H69</f>
        <v>13.48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9.9293600000000009</v>
      </c>
      <c r="E70">
        <f>GT_NG!P70</f>
        <v>12.594994040524433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838.06465804568018</v>
      </c>
      <c r="P70" s="36">
        <v>117.66</v>
      </c>
      <c r="Q70" s="36">
        <v>38.14</v>
      </c>
      <c r="R70" s="38">
        <v>35.290000000000006</v>
      </c>
      <c r="S70" s="38">
        <v>0</v>
      </c>
      <c r="T70" s="37">
        <f>SUMPRODUCT(LTA!J70:AN70,LTA!J$101:AN$101,LTA!J$103:AN$103)</f>
        <v>260.41999999999996</v>
      </c>
      <c r="U70" s="37">
        <f>SUMPRODUCT(LTA!J70:AN70,LTA!J$102:AN$102,LTA!J$103:AN$103)</f>
        <v>58.96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14.07513349095534</v>
      </c>
      <c r="AD70">
        <f t="shared" si="4"/>
        <v>1262.7138785952493</v>
      </c>
      <c r="AE70">
        <f>'IDT-1'!B70</f>
        <v>0</v>
      </c>
      <c r="AF70" s="24"/>
      <c r="AG70">
        <f t="shared" si="5"/>
        <v>1262.7138785952493</v>
      </c>
      <c r="AI70" s="34">
        <f>PXIL!H70</f>
        <v>0</v>
      </c>
      <c r="AJ70" s="34">
        <f>PXIL!N70</f>
        <v>0</v>
      </c>
      <c r="AK70" s="34">
        <f>RTM_IEX!H70</f>
        <v>24.07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9.9293600000000009</v>
      </c>
      <c r="E71">
        <f>GT_NG!P71</f>
        <v>12.594994040524433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77.8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912.25459889396598</v>
      </c>
      <c r="P71" s="36">
        <v>117.66</v>
      </c>
      <c r="Q71" s="36">
        <v>38.14</v>
      </c>
      <c r="R71" s="38">
        <v>22.49</v>
      </c>
      <c r="S71" s="38">
        <v>0</v>
      </c>
      <c r="T71" s="37">
        <f>SUMPRODUCT(LTA!J71:AN71,LTA!J$101:AN$101,LTA!J$103:AN$103)</f>
        <v>213.94</v>
      </c>
      <c r="U71" s="37">
        <f>SUMPRODUCT(LTA!J71:AN71,LTA!J$102:AN$102,LTA!J$103:AN$103)</f>
        <v>60.78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14.409872994080944</v>
      </c>
      <c r="AD71">
        <f t="shared" si="4"/>
        <v>1302.2290799404097</v>
      </c>
      <c r="AE71">
        <f>'IDT-1'!B71</f>
        <v>0</v>
      </c>
      <c r="AF71" s="24"/>
      <c r="AG71">
        <f t="shared" si="5"/>
        <v>1302.2290799404097</v>
      </c>
      <c r="AI71" s="34">
        <f>PXIL!H71</f>
        <v>0</v>
      </c>
      <c r="AJ71" s="34">
        <f>PXIL!N71</f>
        <v>0</v>
      </c>
      <c r="AK71" s="34">
        <f>RTM_IEX!H71</f>
        <v>49.09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9.9293600000000009</v>
      </c>
      <c r="E72">
        <f>GT_NG!P72</f>
        <v>12.594994040524433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77.8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990.43491168177582</v>
      </c>
      <c r="P72" s="36">
        <v>117.66</v>
      </c>
      <c r="Q72" s="36">
        <v>38.14</v>
      </c>
      <c r="R72" s="38">
        <v>13.149999999999999</v>
      </c>
      <c r="S72" s="38">
        <v>0</v>
      </c>
      <c r="T72" s="37">
        <f>SUMPRODUCT(LTA!J72:AN72,LTA!J$101:AN$101,LTA!J$103:AN$103)</f>
        <v>165.55</v>
      </c>
      <c r="U72" s="37">
        <f>SUMPRODUCT(LTA!J72:AN72,LTA!J$102:AN$102,LTA!J$103:AN$103)</f>
        <v>62.54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14.321591621498547</v>
      </c>
      <c r="AD72">
        <f t="shared" si="4"/>
        <v>1291.8076741008019</v>
      </c>
      <c r="AE72">
        <f>'IDT-1'!B72</f>
        <v>42</v>
      </c>
      <c r="AF72" s="24"/>
      <c r="AG72">
        <f t="shared" si="5"/>
        <v>1333.8076741008019</v>
      </c>
      <c r="AI72" s="34">
        <f>PXIL!H72</f>
        <v>0</v>
      </c>
      <c r="AJ72" s="34">
        <f>PXIL!N72</f>
        <v>0</v>
      </c>
      <c r="AK72" s="34">
        <f>RTM_IEX!H72</f>
        <v>16.37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9.9293600000000009</v>
      </c>
      <c r="E73">
        <f>GT_NG!P73</f>
        <v>12.594994040524433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77.8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1062.124289025392</v>
      </c>
      <c r="P73" s="36">
        <v>117.66</v>
      </c>
      <c r="Q73" s="36">
        <v>38.14</v>
      </c>
      <c r="R73" s="38">
        <v>6.7199999999999989</v>
      </c>
      <c r="S73" s="38">
        <v>0</v>
      </c>
      <c r="T73" s="37">
        <f>SUMPRODUCT(LTA!J73:AN73,LTA!J$101:AN$101,LTA!J$103:AN$103)</f>
        <v>122.8</v>
      </c>
      <c r="U73" s="37">
        <f>SUMPRODUCT(LTA!J73:AN73,LTA!J$102:AN$102,LTA!J$103:AN$103)</f>
        <v>64.22999999999999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14.463598810708923</v>
      </c>
      <c r="AD73">
        <f t="shared" si="4"/>
        <v>1290.4950442552079</v>
      </c>
      <c r="AE73">
        <f>'IDT-1'!B73</f>
        <v>56</v>
      </c>
      <c r="AF73" s="24"/>
      <c r="AG73">
        <f t="shared" si="5"/>
        <v>1346.4950442552079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-9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9.9293600000000009</v>
      </c>
      <c r="E74">
        <f>GT_NG!P74</f>
        <v>12.594994040524433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77.8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1067.2781548854216</v>
      </c>
      <c r="P74" s="36">
        <v>117.66</v>
      </c>
      <c r="Q74" s="36">
        <v>38.14</v>
      </c>
      <c r="R74" s="38">
        <v>2.94</v>
      </c>
      <c r="S74" s="38">
        <v>0</v>
      </c>
      <c r="T74" s="37">
        <f>SUMPRODUCT(LTA!J74:AN74,LTA!J$101:AN$101,LTA!J$103:AN$103)</f>
        <v>80.75</v>
      </c>
      <c r="U74" s="37">
        <f>SUMPRODUCT(LTA!J74:AN74,LTA!J$102:AN$102,LTA!J$103:AN$103)</f>
        <v>64.989999999999995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14.204543703457173</v>
      </c>
      <c r="AD74">
        <f t="shared" si="4"/>
        <v>1241.8379652224892</v>
      </c>
      <c r="AE74">
        <f>'IDT-1'!B74</f>
        <v>103</v>
      </c>
      <c r="AF74" s="24"/>
      <c r="AG74">
        <f t="shared" si="5"/>
        <v>1344.8379652224892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-18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9.9293600000000009</v>
      </c>
      <c r="E75">
        <f>GT_NG!P75</f>
        <v>12.594994040524433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77.8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1087.8351780323553</v>
      </c>
      <c r="P75" s="36">
        <v>117.66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54.52</v>
      </c>
      <c r="U75" s="37">
        <f>SUMPRODUCT(LTA!J75:AN75,LTA!J$102:AN$102,LTA!J$103:AN$103)</f>
        <v>78.39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14.671785758803074</v>
      </c>
      <c r="AD75">
        <f t="shared" si="4"/>
        <v>1195.7477463140769</v>
      </c>
      <c r="AE75">
        <f>'IDT-1'!B75</f>
        <v>211</v>
      </c>
      <c r="AF75" s="24"/>
      <c r="AG75">
        <f t="shared" si="5"/>
        <v>1406.7477463140769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-29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9.9293600000000009</v>
      </c>
      <c r="E76">
        <f>GT_NG!P76</f>
        <v>12.594994040524433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74.997596704051276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1097.4712366611661</v>
      </c>
      <c r="P76" s="36">
        <v>117.66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33.86</v>
      </c>
      <c r="U76" s="37">
        <f>SUMPRODUCT(LTA!J76:AN76,LTA!J$102:AN$102,LTA!J$103:AN$103)</f>
        <v>79.849999999999994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1.93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14.643418567673336</v>
      </c>
      <c r="AD76">
        <f t="shared" si="4"/>
        <v>1178.3397688380685</v>
      </c>
      <c r="AE76">
        <f>'IDT-1'!B76</f>
        <v>257.66999999999996</v>
      </c>
      <c r="AF76" s="24"/>
      <c r="AG76">
        <f t="shared" si="5"/>
        <v>1436.0097688380683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-36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9.9293600000000009</v>
      </c>
      <c r="E77">
        <f>GT_NG!P77</f>
        <v>12.594994040524433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74.997701904136576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1087.4575009335415</v>
      </c>
      <c r="P77" s="36">
        <v>117.66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31.160000000000004</v>
      </c>
      <c r="U77" s="37">
        <f>SUMPRODUCT(LTA!J77:AN77,LTA!J$102:AN$102,LTA!J$103:AN$103)</f>
        <v>78.61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5.78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14.423009547643781</v>
      </c>
      <c r="AD77">
        <f t="shared" si="4"/>
        <v>1184.4565473305588</v>
      </c>
      <c r="AE77">
        <f>'IDT-1'!B77</f>
        <v>264.08199999999999</v>
      </c>
      <c r="AF77" s="24"/>
      <c r="AG77">
        <f t="shared" si="5"/>
        <v>1448.5385473305587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9.9293600000000009</v>
      </c>
      <c r="E78">
        <f>GT_NG!P78</f>
        <v>12.594994040524433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74.997701904136576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1074.3856066661674</v>
      </c>
      <c r="P78" s="36">
        <v>117.66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31.330000000000002</v>
      </c>
      <c r="U78" s="37">
        <f>SUMPRODUCT(LTA!J78:AN78,LTA!J$102:AN$102,LTA!J$103:AN$103)</f>
        <v>79.97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0.96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14.192386900824062</v>
      </c>
      <c r="AD78">
        <f t="shared" si="4"/>
        <v>1179.3252757100047</v>
      </c>
      <c r="AE78">
        <f>'IDT-1'!B78</f>
        <v>271.94400000000002</v>
      </c>
      <c r="AF78" s="24"/>
      <c r="AG78">
        <f t="shared" si="5"/>
        <v>1451.2692757100046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9.9293600000000009</v>
      </c>
      <c r="E79">
        <f>GT_NG!P79</f>
        <v>12.594994040524433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74.997701904136576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968.59350427806419</v>
      </c>
      <c r="P79" s="36">
        <v>117.66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32.870000000000005</v>
      </c>
      <c r="U79" s="37">
        <f>SUMPRODUCT(LTA!J79:AN79,LTA!J$102:AN$102,LTA!J$103:AN$103)</f>
        <v>73.459999999999994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183.85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15.137947549759559</v>
      </c>
      <c r="AD79">
        <f t="shared" si="4"/>
        <v>1210.6076126729661</v>
      </c>
      <c r="AE79">
        <f>'IDT-1'!B79</f>
        <v>220.37100000000001</v>
      </c>
      <c r="AF79" s="24"/>
      <c r="AG79">
        <f t="shared" si="5"/>
        <v>1430.9786126729662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-49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9.9293600000000009</v>
      </c>
      <c r="E80">
        <f>GT_NG!P80</f>
        <v>12.594994040524433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74.997701904136576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943.22635651868438</v>
      </c>
      <c r="P80" s="36">
        <v>117.66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34.71</v>
      </c>
      <c r="U80" s="37">
        <f>SUMPRODUCT(LTA!J80:AN80,LTA!J$102:AN$102,LTA!J$103:AN$103)</f>
        <v>73.83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198.29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15.115550454930101</v>
      </c>
      <c r="AD80">
        <f t="shared" si="4"/>
        <v>1195.9128620084155</v>
      </c>
      <c r="AE80">
        <f>'IDT-1'!B80</f>
        <v>213.446</v>
      </c>
      <c r="AF80" s="24"/>
      <c r="AG80">
        <f t="shared" si="5"/>
        <v>1409.3588620084154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-55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9.9293600000000009</v>
      </c>
      <c r="E81">
        <f>GT_NG!P81</f>
        <v>12.594994040524433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74.997596704051276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939.7037880669144</v>
      </c>
      <c r="P81" s="36">
        <v>117.66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37.659999999999997</v>
      </c>
      <c r="U81" s="37">
        <f>SUMPRODUCT(LTA!J81:AN81,LTA!J$102:AN$102,LTA!J$103:AN$103)</f>
        <v>74.5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131.59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14.494668002708732</v>
      </c>
      <c r="AD81">
        <f t="shared" si="4"/>
        <v>1198.9410708087817</v>
      </c>
      <c r="AE81">
        <f>'IDT-1'!B81</f>
        <v>218.49700000000001</v>
      </c>
      <c r="AF81" s="24"/>
      <c r="AG81">
        <f t="shared" si="5"/>
        <v>1417.4380708087817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-17</v>
      </c>
      <c r="AM81" s="34">
        <f>RTM_PXI!H81</f>
        <v>0</v>
      </c>
      <c r="AN81" s="34">
        <f>RTM_PXI!N81</f>
        <v>0</v>
      </c>
      <c r="AO81" s="148">
        <f>GDAM_IEX!H81</f>
        <v>31.01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9.9293600000000009</v>
      </c>
      <c r="E82">
        <f>GT_NG!P82</f>
        <v>12.594994040524433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74.997596704051276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903.93033729328079</v>
      </c>
      <c r="P82" s="36">
        <v>117.66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39.21</v>
      </c>
      <c r="U82" s="37">
        <f>SUMPRODUCT(LTA!J82:AN82,LTA!J$102:AN$102,LTA!J$103:AN$103)</f>
        <v>77.820000000000007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38.119999999999997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14.063938385310655</v>
      </c>
      <c r="AD82">
        <f t="shared" si="4"/>
        <v>1156.1283496525461</v>
      </c>
      <c r="AE82">
        <f>'IDT-1'!B82</f>
        <v>241.999</v>
      </c>
      <c r="AF82" s="24"/>
      <c r="AG82">
        <f t="shared" si="5"/>
        <v>1398.1273496525462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-13</v>
      </c>
      <c r="AM82" s="34">
        <f>RTM_PXI!H82</f>
        <v>0</v>
      </c>
      <c r="AN82" s="34">
        <f>RTM_PXI!N82</f>
        <v>0</v>
      </c>
      <c r="AO82" s="148">
        <f>GDAM_IEX!H82</f>
        <v>108.14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9.9293600000000009</v>
      </c>
      <c r="E83">
        <f>GT_NG!P83</f>
        <v>14.596400449943756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908.87842729218175</v>
      </c>
      <c r="P83" s="36">
        <v>117.66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40.21</v>
      </c>
      <c r="U83" s="37">
        <f>SUMPRODUCT(LTA!J83:AN83,LTA!J$102:AN$102,LTA!J$103:AN$103)</f>
        <v>73.069999999999993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12.799921292402955</v>
      </c>
      <c r="AD83">
        <f t="shared" si="4"/>
        <v>1033.0242664497227</v>
      </c>
      <c r="AE83">
        <f>'IDT-1'!B83</f>
        <v>359</v>
      </c>
      <c r="AF83" s="24"/>
      <c r="AG83">
        <f t="shared" si="5"/>
        <v>1392.0242664497227</v>
      </c>
      <c r="AI83" s="34">
        <f>PXIL!H83</f>
        <v>0</v>
      </c>
      <c r="AJ83" s="34">
        <f>PXIL!N83</f>
        <v>0</v>
      </c>
      <c r="AK83" s="34">
        <f>RTM_IEX!H83</f>
        <v>2.89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9.9293600000000009</v>
      </c>
      <c r="E84">
        <f>GT_NG!P84</f>
        <v>14.596400449943756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897.02017228514012</v>
      </c>
      <c r="P84" s="36">
        <v>117.66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41.55</v>
      </c>
      <c r="U84" s="37">
        <f>SUMPRODUCT(LTA!J84:AN84,LTA!J$102:AN$102,LTA!J$103:AN$103)</f>
        <v>73.599999999999994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12.772635950343805</v>
      </c>
      <c r="AD84">
        <f t="shared" si="4"/>
        <v>1029.8032967847403</v>
      </c>
      <c r="AE84">
        <f>'IDT-1'!B84</f>
        <v>345.64299999999997</v>
      </c>
      <c r="AF84" s="24"/>
      <c r="AG84">
        <f t="shared" si="5"/>
        <v>1375.4462967847403</v>
      </c>
      <c r="AI84" s="34">
        <f>PXIL!H84</f>
        <v>0</v>
      </c>
      <c r="AJ84" s="34">
        <f>PXIL!N84</f>
        <v>0</v>
      </c>
      <c r="AK84" s="34">
        <f>RTM_IEX!H84</f>
        <v>9.6300000000000008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9.9293600000000009</v>
      </c>
      <c r="E85">
        <f>GT_NG!P85</f>
        <v>14.596400449943756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77.8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890.8914553029631</v>
      </c>
      <c r="P85" s="36">
        <v>117.66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39.620000000000005</v>
      </c>
      <c r="U85" s="37">
        <f>SUMPRODUCT(LTA!J85:AN85,LTA!J$102:AN$102,LTA!J$103:AN$103)</f>
        <v>74.16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12.758114727693521</v>
      </c>
      <c r="AD85">
        <f>SUM(B85:AB85,AI85:AT85)-AC85</f>
        <v>1028.0891010252139</v>
      </c>
      <c r="AE85">
        <f>'IDT-1'!B85</f>
        <v>330</v>
      </c>
      <c r="AF85" s="24"/>
      <c r="AG85">
        <f t="shared" si="5"/>
        <v>1358.0891010252139</v>
      </c>
      <c r="AI85" s="34">
        <f>PXIL!H85</f>
        <v>0</v>
      </c>
      <c r="AJ85" s="34">
        <f>PXIL!N85</f>
        <v>0</v>
      </c>
      <c r="AK85" s="34">
        <f>RTM_IEX!H85</f>
        <v>15.4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9.9293600000000009</v>
      </c>
      <c r="E86">
        <f>GT_NG!P86</f>
        <v>14.596400449943756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77.8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881.26653573831595</v>
      </c>
      <c r="P86" s="36">
        <v>117.66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39.870000000000005</v>
      </c>
      <c r="U86" s="37">
        <f>SUMPRODUCT(LTA!J86:AN86,LTA!J$102:AN$102,LTA!J$103:AN$103)</f>
        <v>75.209999999999994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12.712461403350483</v>
      </c>
      <c r="AD86">
        <f t="shared" si="4"/>
        <v>1022.6998347849094</v>
      </c>
      <c r="AE86">
        <f>'IDT-1'!B86</f>
        <v>313</v>
      </c>
      <c r="AF86" s="24"/>
      <c r="AG86">
        <f t="shared" si="5"/>
        <v>1335.6998347849094</v>
      </c>
      <c r="AI86" s="34">
        <f>PXIL!H86</f>
        <v>0</v>
      </c>
      <c r="AJ86" s="34">
        <f>PXIL!N86</f>
        <v>0</v>
      </c>
      <c r="AK86" s="34">
        <f>RTM_IEX!H86</f>
        <v>18.29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9.9293600000000009</v>
      </c>
      <c r="E87">
        <f>GT_NG!P87</f>
        <v>14.596400449943756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77.8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871.63975219215831</v>
      </c>
      <c r="P87" s="36">
        <v>117.66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47</v>
      </c>
      <c r="U87" s="37">
        <f>SUMPRODUCT(LTA!J87:AN87,LTA!J$102:AN$102,LTA!J$103:AN$103)</f>
        <v>70.37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12.610008421562757</v>
      </c>
      <c r="AD87">
        <f t="shared" si="4"/>
        <v>1010.6055042205394</v>
      </c>
      <c r="AE87">
        <f>'IDT-1'!B87</f>
        <v>283</v>
      </c>
      <c r="AF87" s="24"/>
      <c r="AG87">
        <f t="shared" si="5"/>
        <v>1293.6055042205394</v>
      </c>
      <c r="AI87" s="34">
        <f>PXIL!H87</f>
        <v>0</v>
      </c>
      <c r="AJ87" s="34">
        <f>PXIL!N87</f>
        <v>0</v>
      </c>
      <c r="AK87" s="34">
        <f>RTM_IEX!H87</f>
        <v>13.48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9.9293600000000009</v>
      </c>
      <c r="E88">
        <f>GT_NG!P88</f>
        <v>14.596400449943756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77.8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871.63912905484494</v>
      </c>
      <c r="P88" s="36">
        <v>117.66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47.38</v>
      </c>
      <c r="U88" s="37">
        <f>SUMPRODUCT(LTA!J88:AN88,LTA!J$102:AN$102,LTA!J$103:AN$103)</f>
        <v>70.44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12.718783187209327</v>
      </c>
      <c r="AD88">
        <f t="shared" si="4"/>
        <v>1023.4461063175797</v>
      </c>
      <c r="AE88">
        <f>'IDT-1'!B88</f>
        <v>240</v>
      </c>
      <c r="AF88" s="24"/>
      <c r="AG88">
        <f t="shared" si="5"/>
        <v>1263.4461063175797</v>
      </c>
      <c r="AI88" s="34">
        <f>PXIL!H88</f>
        <v>0</v>
      </c>
      <c r="AJ88" s="34">
        <f>PXIL!N88</f>
        <v>0</v>
      </c>
      <c r="AK88" s="34">
        <f>RTM_IEX!H88</f>
        <v>25.98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9.9293600000000009</v>
      </c>
      <c r="E89">
        <f>GT_NG!P89</f>
        <v>14.596400449943756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80.5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857.12054730438092</v>
      </c>
      <c r="P89" s="36">
        <v>117.66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46.66</v>
      </c>
      <c r="U89" s="37">
        <f>SUMPRODUCT(LTA!J89:AN89,LTA!J$102:AN$102,LTA!J$103:AN$103)</f>
        <v>71.11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12.635383100505425</v>
      </c>
      <c r="AD89">
        <f t="shared" si="4"/>
        <v>1013.6009246538193</v>
      </c>
      <c r="AE89">
        <f>'IDT-1'!B89</f>
        <v>217</v>
      </c>
      <c r="AF89" s="24"/>
      <c r="AG89">
        <f t="shared" si="5"/>
        <v>1230.6009246538192</v>
      </c>
      <c r="AI89" s="34">
        <f>PXIL!H89</f>
        <v>0</v>
      </c>
      <c r="AJ89" s="34">
        <f>PXIL!N89</f>
        <v>0</v>
      </c>
      <c r="AK89" s="34">
        <f>RTM_IEX!H89</f>
        <v>27.92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9.9293600000000009</v>
      </c>
      <c r="E90">
        <f>GT_NG!P90</f>
        <v>15.746751863684771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80.5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857.12152256005004</v>
      </c>
      <c r="P90" s="36">
        <v>117.66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46.769999999999996</v>
      </c>
      <c r="U90" s="37">
        <f>SUMPRODUCT(LTA!J90:AN90,LTA!J$102:AN$102,LTA!J$103:AN$103)</f>
        <v>72.259999999999991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12.526194244528471</v>
      </c>
      <c r="AD90">
        <f t="shared" si="4"/>
        <v>1000.7114401792063</v>
      </c>
      <c r="AE90">
        <f>'IDT-1'!B90</f>
        <v>201</v>
      </c>
      <c r="AF90" s="24"/>
      <c r="AG90">
        <f t="shared" si="5"/>
        <v>1201.7114401792064</v>
      </c>
      <c r="AI90" s="34">
        <f>PXIL!H90</f>
        <v>0</v>
      </c>
      <c r="AJ90" s="34">
        <f>PXIL!N90</f>
        <v>0</v>
      </c>
      <c r="AK90" s="34">
        <f>RTM_IEX!H90</f>
        <v>12.51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9.9293600000000009</v>
      </c>
      <c r="E91">
        <f>GT_NG!P91</f>
        <v>15.746751863684771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80.5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850.25679100151967</v>
      </c>
      <c r="P91" s="36">
        <v>122.23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50.2</v>
      </c>
      <c r="U91" s="37">
        <f>SUMPRODUCT(LTA!J91:AN91,LTA!J$102:AN$102,LTA!J$103:AN$103)</f>
        <v>74.22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12.716026825374696</v>
      </c>
      <c r="AD91">
        <f t="shared" si="4"/>
        <v>993.75687603982988</v>
      </c>
      <c r="AE91">
        <f>'IDT-1'!B91</f>
        <v>173</v>
      </c>
      <c r="AF91" s="24"/>
      <c r="AG91">
        <f t="shared" si="5"/>
        <v>1166.7568760398299</v>
      </c>
      <c r="AI91" s="34">
        <f>PXIL!H91</f>
        <v>0</v>
      </c>
      <c r="AJ91" s="34">
        <f>PXIL!N91</f>
        <v>0</v>
      </c>
      <c r="AK91" s="34">
        <f>RTM_IEX!H91</f>
        <v>17.32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9.9293600000000009</v>
      </c>
      <c r="E92">
        <f>GT_NG!P92</f>
        <v>15.746751863684771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80.5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859.84145791673166</v>
      </c>
      <c r="P92" s="36">
        <v>117.66</v>
      </c>
      <c r="Q92" s="36">
        <v>38.14</v>
      </c>
      <c r="R92" s="38">
        <v>0</v>
      </c>
      <c r="S92" s="38">
        <v>0</v>
      </c>
      <c r="T92" s="37">
        <f>SUMPRODUCT(LTA!J92:AN92,LTA!J$101:AN$101,LTA!J$103:AN$103)</f>
        <v>51.53</v>
      </c>
      <c r="U92" s="37">
        <f>SUMPRODUCT(LTA!J92:AN92,LTA!J$102:AN$102,LTA!J$103:AN$103)</f>
        <v>75.62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12.700274027462473</v>
      </c>
      <c r="AD92">
        <f t="shared" si="4"/>
        <v>991.89729575295394</v>
      </c>
      <c r="AE92">
        <f>'IDT-1'!B92</f>
        <v>132</v>
      </c>
      <c r="AF92" s="24"/>
      <c r="AG92">
        <f t="shared" si="5"/>
        <v>1123.8972957529541</v>
      </c>
      <c r="AI92" s="34">
        <f>PXIL!H92</f>
        <v>0</v>
      </c>
      <c r="AJ92" s="34">
        <f>PXIL!N92</f>
        <v>0</v>
      </c>
      <c r="AK92" s="34">
        <f>RTM_IEX!H92</f>
        <v>7.7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9.9293600000000009</v>
      </c>
      <c r="E93">
        <f>GT_NG!P93</f>
        <v>15.746751863684771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80.5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853.4064961141105</v>
      </c>
      <c r="P93" s="36">
        <v>117.66</v>
      </c>
      <c r="Q93" s="36">
        <v>38.14</v>
      </c>
      <c r="R93" s="38">
        <v>0</v>
      </c>
      <c r="S93" s="38">
        <v>0</v>
      </c>
      <c r="T93" s="37">
        <f>SUMPRODUCT(LTA!J93:AN93,LTA!J$101:AN$101,LTA!J$103:AN$103)</f>
        <v>55.150000000000006</v>
      </c>
      <c r="U93" s="37">
        <f>SUMPRODUCT(LTA!J93:AN93,LTA!J$102:AN$102,LTA!J$103:AN$103)</f>
        <v>80.23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12.726912767844462</v>
      </c>
      <c r="AD93">
        <f t="shared" si="4"/>
        <v>976.96569520995104</v>
      </c>
      <c r="AE93">
        <f>'IDT-1'!B93</f>
        <v>91</v>
      </c>
      <c r="AF93" s="24"/>
      <c r="AG93">
        <f t="shared" si="5"/>
        <v>1067.965695209951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-9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10.34656</v>
      </c>
      <c r="E94">
        <f>GT_NG!P94</f>
        <v>15.746751863684771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80.5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872.65786981267138</v>
      </c>
      <c r="P94" s="36">
        <v>114.82</v>
      </c>
      <c r="Q94" s="36">
        <v>38.14</v>
      </c>
      <c r="R94" s="38">
        <v>0</v>
      </c>
      <c r="S94" s="38">
        <v>0</v>
      </c>
      <c r="T94" s="37">
        <f>SUMPRODUCT(LTA!J94:AN94,LTA!J$101:AN$101,LTA!J$103:AN$103)</f>
        <v>54.56</v>
      </c>
      <c r="U94" s="37">
        <f>SUMPRODUCT(LTA!J94:AN94,LTA!J$102:AN$102,LTA!J$103:AN$103)</f>
        <v>80.400000000000006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12.957927521886152</v>
      </c>
      <c r="AD94">
        <f t="shared" si="4"/>
        <v>982.14325415447013</v>
      </c>
      <c r="AE94">
        <f>'IDT-1'!B94</f>
        <v>41</v>
      </c>
      <c r="AF94" s="24"/>
      <c r="AG94">
        <f t="shared" si="5"/>
        <v>1023.1432541544701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10.34656</v>
      </c>
      <c r="E95">
        <f>GT_NG!P95</f>
        <v>15.746751863684771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80.5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832.64575285256592</v>
      </c>
      <c r="P95" s="36">
        <v>117.65999999999998</v>
      </c>
      <c r="Q95" s="36">
        <v>38.14</v>
      </c>
      <c r="R95" s="38">
        <v>0</v>
      </c>
      <c r="S95" s="38">
        <v>0</v>
      </c>
      <c r="T95" s="37">
        <f>SUMPRODUCT(LTA!J95:AN95,LTA!J$101:AN$101,LTA!J$103:AN$103)</f>
        <v>54.269999999999996</v>
      </c>
      <c r="U95" s="37">
        <f>SUMPRODUCT(LTA!J95:AN95,LTA!J$102:AN$102,LTA!J$103:AN$103)</f>
        <v>80.7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12.331912903600371</v>
      </c>
      <c r="AD95">
        <f t="shared" si="4"/>
        <v>982.55715181265055</v>
      </c>
      <c r="AE95">
        <f>'IDT-1'!B95</f>
        <v>0</v>
      </c>
      <c r="AF95" s="24"/>
      <c r="AG95">
        <f t="shared" si="5"/>
        <v>982.55715181265055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-38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10.34656</v>
      </c>
      <c r="E96">
        <f>GT_NG!P96</f>
        <v>15.746751863684771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80.5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734.54017759676663</v>
      </c>
      <c r="P96" s="36">
        <v>117.65999999999998</v>
      </c>
      <c r="Q96" s="36">
        <v>38.14</v>
      </c>
      <c r="R96" s="38">
        <v>0</v>
      </c>
      <c r="S96" s="38">
        <v>0</v>
      </c>
      <c r="T96" s="37">
        <f>SUMPRODUCT(LTA!J96:AN96,LTA!J$101:AN$101,LTA!J$103:AN$103)</f>
        <v>53.19</v>
      </c>
      <c r="U96" s="37">
        <f>SUMPRODUCT(LTA!J96:AN96,LTA!J$102:AN$102,LTA!J$103:AN$103)</f>
        <v>81.14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11.26143807790587</v>
      </c>
      <c r="AD96">
        <f>SUM(B96:AB96,AI96:AT96)-AC96</f>
        <v>932.51205138254556</v>
      </c>
      <c r="AE96">
        <f>'IDT-1'!B96</f>
        <v>0</v>
      </c>
      <c r="AF96" s="24"/>
      <c r="AG96">
        <f t="shared" si="5"/>
        <v>932.51205138254556</v>
      </c>
      <c r="AI96" s="34">
        <f>PXIL!H96</f>
        <v>0</v>
      </c>
      <c r="AJ96" s="34">
        <f>PXIL!N96</f>
        <v>0</v>
      </c>
      <c r="AK96" s="34">
        <f>RTM_IEX!H96</f>
        <v>9.6300000000000008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10.34656</v>
      </c>
      <c r="E97">
        <f>GT_NG!P97</f>
        <v>15.746751863684771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80.5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683.09736045794045</v>
      </c>
      <c r="P97" s="36">
        <v>117.65999999999998</v>
      </c>
      <c r="Q97" s="36">
        <v>38.14</v>
      </c>
      <c r="R97" s="38">
        <v>0</v>
      </c>
      <c r="S97" s="38">
        <v>0</v>
      </c>
      <c r="T97" s="37">
        <f>SUMPRODUCT(LTA!J97:AN97,LTA!J$101:AN$101,LTA!J$103:AN$103)</f>
        <v>49.33</v>
      </c>
      <c r="U97" s="37">
        <f>SUMPRODUCT(LTA!J97:AN97,LTA!J$102:AN$102,LTA!J$103:AN$103)</f>
        <v>81.23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11.032094413939729</v>
      </c>
      <c r="AD97">
        <f t="shared" si="4"/>
        <v>905.43857790768539</v>
      </c>
      <c r="AE97">
        <f>'IDT-1'!B97</f>
        <v>0</v>
      </c>
      <c r="AF97" s="24"/>
      <c r="AG97">
        <f t="shared" si="5"/>
        <v>905.43857790768539</v>
      </c>
      <c r="AI97" s="34">
        <f>PXIL!H97</f>
        <v>0</v>
      </c>
      <c r="AJ97" s="34">
        <f>PXIL!N97</f>
        <v>0</v>
      </c>
      <c r="AK97" s="34">
        <f>RTM_IEX!H97</f>
        <v>37.54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10.34656</v>
      </c>
      <c r="E98">
        <f>GT_NG!P98</f>
        <v>15.746751863684771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80.5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675.6089862510712</v>
      </c>
      <c r="P98" s="36">
        <v>117.65999999999998</v>
      </c>
      <c r="Q98" s="36">
        <v>14.44</v>
      </c>
      <c r="R98" s="38">
        <v>0</v>
      </c>
      <c r="S98" s="38">
        <v>0</v>
      </c>
      <c r="T98" s="37">
        <f>SUMPRODUCT(LTA!J98:AN98,LTA!J$101:AN$101,LTA!J$103:AN$103)</f>
        <v>47</v>
      </c>
      <c r="U98" s="37">
        <f>SUMPRODUCT(LTA!J98:AN98,LTA!J$102:AN$102,LTA!J$103:AN$103)</f>
        <v>80.62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10.680736070602027</v>
      </c>
      <c r="AD98">
        <f t="shared" si="4"/>
        <v>863.96156204415388</v>
      </c>
      <c r="AE98">
        <f>'IDT-1'!B98</f>
        <v>0</v>
      </c>
      <c r="AF98" s="24"/>
      <c r="AG98">
        <f t="shared" si="5"/>
        <v>863.96156204415388</v>
      </c>
      <c r="AI98" s="34">
        <f>PXIL!H98</f>
        <v>0</v>
      </c>
      <c r="AJ98" s="34">
        <f>PXIL!N98</f>
        <v>0</v>
      </c>
      <c r="AK98" s="34">
        <f>RTM_IEX!H98</f>
        <v>29.84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0.24942301999999988</v>
      </c>
      <c r="E99">
        <f t="shared" si="6"/>
        <v>0.35270960673554447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2.0102117366827357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19.79544959249349</v>
      </c>
      <c r="P99" s="36">
        <f t="shared" si="6"/>
        <v>2.3898414278485487</v>
      </c>
      <c r="Q99" s="36">
        <f t="shared" si="6"/>
        <v>0.71351846642030847</v>
      </c>
      <c r="R99" s="38">
        <f t="shared" si="6"/>
        <v>0.4207725000000001</v>
      </c>
      <c r="S99" s="38">
        <f t="shared" si="6"/>
        <v>0</v>
      </c>
      <c r="T99" s="37">
        <f t="shared" si="6"/>
        <v>4.8554324999999983</v>
      </c>
      <c r="U99" s="37">
        <f t="shared" si="6"/>
        <v>1.6085499999999995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0.31556499999999993</v>
      </c>
      <c r="Z99" s="34">
        <f t="shared" si="6"/>
        <v>0</v>
      </c>
      <c r="AA99" s="75">
        <f t="shared" si="6"/>
        <v>1.4450000000000006E-2</v>
      </c>
      <c r="AB99" s="75">
        <f t="shared" si="6"/>
        <v>-4.9705599999999919</v>
      </c>
      <c r="AC99">
        <f t="shared" si="6"/>
        <v>0.32503194331570034</v>
      </c>
      <c r="AD99">
        <f t="shared" si="6"/>
        <v>27.408899406864922</v>
      </c>
      <c r="AE99">
        <f t="shared" si="6"/>
        <v>2.0501925000000001</v>
      </c>
      <c r="AG99">
        <f t="shared" si="6"/>
        <v>29.459091906864931</v>
      </c>
      <c r="AI99">
        <f t="shared" si="6"/>
        <v>0</v>
      </c>
      <c r="AJ99">
        <f t="shared" si="6"/>
        <v>0</v>
      </c>
      <c r="AK99">
        <f t="shared" si="6"/>
        <v>0.38527749999999999</v>
      </c>
      <c r="AL99">
        <f t="shared" si="6"/>
        <v>-0.48649999999999999</v>
      </c>
      <c r="AM99">
        <f t="shared" si="6"/>
        <v>0</v>
      </c>
      <c r="AN99">
        <f t="shared" si="6"/>
        <v>0</v>
      </c>
      <c r="AO99">
        <f t="shared" si="6"/>
        <v>7.9789999999999986E-2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45339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TWEPL!Q3</f>
        <v>5.1326000000000001</v>
      </c>
      <c r="E3">
        <f>GT_NG!Q3</f>
        <v>8.6191693290734825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47.767797907158993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630.40646267231205</v>
      </c>
      <c r="P3" s="36">
        <v>34.65166899474977</v>
      </c>
      <c r="Q3" s="36">
        <v>11.55</v>
      </c>
      <c r="R3" s="38">
        <v>0</v>
      </c>
      <c r="S3" s="38">
        <v>0</v>
      </c>
      <c r="T3" s="37">
        <f>SUMPRODUCT(LTA!J3:AN3,LTA!J$101:AN$101,LTA!J$104:AN$104)</f>
        <v>45</v>
      </c>
      <c r="U3" s="37">
        <f>SUMPRODUCT(LTA!J3:AN3,LTA!J$102:AN$102,LTA!J$104:AN$104)</f>
        <v>78.069999999999993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-220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11.070986850698924</v>
      </c>
      <c r="AD3">
        <f>SUM(B3:AB3,AI3:AT3)-AC3</f>
        <v>397.18671205259523</v>
      </c>
      <c r="AE3">
        <f>'IDT-1'!C3</f>
        <v>0</v>
      </c>
      <c r="AF3" s="24"/>
      <c r="AG3">
        <f>SUM(AD3:AF3)</f>
        <v>397.18671205259523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-96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5.8324999999999996</v>
      </c>
      <c r="E4">
        <f>GT_NG!Q4</f>
        <v>8.6191693290734825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47.767797907158993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633.96890802641269</v>
      </c>
      <c r="P4" s="36">
        <v>34.65</v>
      </c>
      <c r="Q4" s="36">
        <v>11.549999999999999</v>
      </c>
      <c r="R4" s="38">
        <v>0</v>
      </c>
      <c r="S4" s="38">
        <v>0</v>
      </c>
      <c r="T4" s="37">
        <f>SUMPRODUCT(LTA!J4:AN4,LTA!J$101:AN$101,LTA!J$104:AN$104)</f>
        <v>44</v>
      </c>
      <c r="U4" s="37">
        <f>SUMPRODUCT(LTA!J4:AN4,LTA!J$102:AN$102,LTA!J$104:AN$104)</f>
        <v>77.569999999999993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-240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11.263599686615253</v>
      </c>
      <c r="AD4">
        <f t="shared" ref="AD4:AD67" si="1">SUM(B4:AB4,AI4:AT4)-AC4</f>
        <v>379.75477557602994</v>
      </c>
      <c r="AE4">
        <f>'IDT-1'!C4</f>
        <v>0</v>
      </c>
      <c r="AF4" s="24"/>
      <c r="AG4">
        <f t="shared" ref="AG4:AG67" si="2">SUM(AD4:AF4)</f>
        <v>379.75477557602994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-96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5.8324999999999996</v>
      </c>
      <c r="E5">
        <f>GT_NG!Q5</f>
        <v>8.6191693290734825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47.767797907158993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616.84712818049979</v>
      </c>
      <c r="P5" s="36">
        <v>34.65</v>
      </c>
      <c r="Q5" s="36">
        <v>11.549999999999999</v>
      </c>
      <c r="R5" s="38">
        <v>0</v>
      </c>
      <c r="S5" s="38">
        <v>0</v>
      </c>
      <c r="T5" s="37">
        <f>SUMPRODUCT(LTA!J5:AN5,LTA!J$101:AN$101,LTA!J$104:AN$104)</f>
        <v>42</v>
      </c>
      <c r="U5" s="37">
        <f>SUMPRODUCT(LTA!J5:AN5,LTA!J$102:AN$102,LTA!J$104:AN$104)</f>
        <v>76.91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-255</v>
      </c>
      <c r="AA5" s="75">
        <f>STOA!I5</f>
        <v>0</v>
      </c>
      <c r="AB5" s="75">
        <f>-STOA!O5</f>
        <v>-136.94</v>
      </c>
      <c r="AC5">
        <f t="shared" si="0"/>
        <v>11.122846209084253</v>
      </c>
      <c r="AD5">
        <f t="shared" si="1"/>
        <v>357.11374920764797</v>
      </c>
      <c r="AE5">
        <f>'IDT-1'!C5</f>
        <v>0</v>
      </c>
      <c r="AF5" s="24"/>
      <c r="AG5">
        <f t="shared" si="2"/>
        <v>357.11374920764797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-84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5.8324999999999996</v>
      </c>
      <c r="E6">
        <f>GT_NG!Q6</f>
        <v>8.6191693290734825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47.767797907158993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616.75915422960134</v>
      </c>
      <c r="P6" s="36">
        <v>34.65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40.67</v>
      </c>
      <c r="U6" s="37">
        <f>SUMPRODUCT(LTA!J6:AN6,LTA!J$102:AN$102,LTA!J$104:AN$104)</f>
        <v>76.41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-270</v>
      </c>
      <c r="AA6" s="75">
        <f>STOA!I6</f>
        <v>0</v>
      </c>
      <c r="AB6" s="75">
        <f>-STOA!O6</f>
        <v>-136.94</v>
      </c>
      <c r="AC6">
        <f t="shared" si="0"/>
        <v>11.216860278320263</v>
      </c>
      <c r="AD6">
        <f t="shared" si="1"/>
        <v>342.10176118751343</v>
      </c>
      <c r="AE6">
        <f>'IDT-1'!C6</f>
        <v>0</v>
      </c>
      <c r="AF6" s="24"/>
      <c r="AG6">
        <f t="shared" si="2"/>
        <v>342.10176118751343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-82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5.8324999999999996</v>
      </c>
      <c r="E7">
        <f>GT_NG!Q7</f>
        <v>8.6191693290734825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47.767797907158993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599.97889733034947</v>
      </c>
      <c r="P7" s="36">
        <v>34.65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39.33</v>
      </c>
      <c r="U7" s="37">
        <f>SUMPRODUCT(LTA!J7:AN7,LTA!J$102:AN$102,LTA!J$104:AN$104)</f>
        <v>75.569999999999993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-285</v>
      </c>
      <c r="AA7" s="75">
        <f>STOA!I7</f>
        <v>0</v>
      </c>
      <c r="AB7" s="75">
        <f>-STOA!O7</f>
        <v>-136.94</v>
      </c>
      <c r="AC7">
        <f t="shared" si="0"/>
        <v>11.006767174017213</v>
      </c>
      <c r="AD7">
        <f t="shared" si="1"/>
        <v>329.35159739256477</v>
      </c>
      <c r="AE7">
        <f>'IDT-1'!C7</f>
        <v>0</v>
      </c>
      <c r="AF7" s="24"/>
      <c r="AG7">
        <f t="shared" si="2"/>
        <v>329.35159739256477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-61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5.8324999999999996</v>
      </c>
      <c r="E8">
        <f>GT_NG!Q8</f>
        <v>8.6191693290734825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47.767797907158993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599.97889733034947</v>
      </c>
      <c r="P8" s="36">
        <v>34.65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46.67</v>
      </c>
      <c r="U8" s="37">
        <f>SUMPRODUCT(LTA!J8:AN8,LTA!J$102:AN$102,LTA!J$104:AN$104)</f>
        <v>77.569999999999993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-295</v>
      </c>
      <c r="AA8" s="75">
        <f>STOA!I8</f>
        <v>0</v>
      </c>
      <c r="AB8" s="75">
        <f>-STOA!O8</f>
        <v>-136.94</v>
      </c>
      <c r="AC8">
        <f t="shared" si="0"/>
        <v>11.152992435816326</v>
      </c>
      <c r="AD8">
        <f t="shared" si="1"/>
        <v>330.5453721307656</v>
      </c>
      <c r="AE8">
        <f>'IDT-1'!C8</f>
        <v>0</v>
      </c>
      <c r="AF8" s="24"/>
      <c r="AG8">
        <f t="shared" si="2"/>
        <v>330.5453721307656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-59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5.8324999999999996</v>
      </c>
      <c r="E9">
        <f>GT_NG!Q9</f>
        <v>8.6191693290734825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47.767797907158993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599.97889733034947</v>
      </c>
      <c r="P9" s="36">
        <v>34.65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45</v>
      </c>
      <c r="U9" s="37">
        <f>SUMPRODUCT(LTA!J9:AN9,LTA!J$102:AN$102,LTA!J$104:AN$104)</f>
        <v>77.25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-305</v>
      </c>
      <c r="AA9" s="75">
        <f>STOA!I9</f>
        <v>0</v>
      </c>
      <c r="AB9" s="75">
        <f>-STOA!O9</f>
        <v>-136.94</v>
      </c>
      <c r="AC9">
        <f t="shared" si="0"/>
        <v>11.195574539890551</v>
      </c>
      <c r="AD9">
        <f t="shared" si="1"/>
        <v>321.51279002669133</v>
      </c>
      <c r="AE9">
        <f>'IDT-1'!C9</f>
        <v>0</v>
      </c>
      <c r="AF9" s="24"/>
      <c r="AG9">
        <f t="shared" si="2"/>
        <v>321.51279002669133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-56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5.8324999999999996</v>
      </c>
      <c r="E10">
        <f>GT_NG!Q10</f>
        <v>8.6191693290734825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47.767797907158993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597.01861346906492</v>
      </c>
      <c r="P10" s="36">
        <v>34.65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43.33</v>
      </c>
      <c r="U10" s="37">
        <f>SUMPRODUCT(LTA!J10:AN10,LTA!J$102:AN$102,LTA!J$104:AN$104)</f>
        <v>76.91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-310</v>
      </c>
      <c r="AA10" s="75">
        <f>STOA!I10</f>
        <v>0</v>
      </c>
      <c r="AB10" s="75">
        <f>-STOA!O10</f>
        <v>-136.94</v>
      </c>
      <c r="AC10">
        <f t="shared" si="0"/>
        <v>11.187708786355316</v>
      </c>
      <c r="AD10">
        <f t="shared" si="1"/>
        <v>312.55037191894206</v>
      </c>
      <c r="AE10">
        <f>'IDT-1'!C10</f>
        <v>0</v>
      </c>
      <c r="AF10" s="24"/>
      <c r="AG10">
        <f t="shared" si="2"/>
        <v>312.55037191894206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5.8324999999999996</v>
      </c>
      <c r="E11">
        <f>GT_NG!Q11</f>
        <v>8.6191693290734825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47.767797907158993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597.55651434906497</v>
      </c>
      <c r="P11" s="36">
        <v>34.65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42.67</v>
      </c>
      <c r="U11" s="37">
        <f>SUMPRODUCT(LTA!J11:AN11,LTA!J$102:AN$102,LTA!J$104:AN$104)</f>
        <v>76.569999999999993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-315</v>
      </c>
      <c r="AA11" s="75">
        <f>STOA!I11</f>
        <v>0</v>
      </c>
      <c r="AB11" s="75">
        <f>-STOA!O11</f>
        <v>-136.94</v>
      </c>
      <c r="AC11">
        <f t="shared" si="0"/>
        <v>11.361721465969987</v>
      </c>
      <c r="AD11">
        <f t="shared" si="1"/>
        <v>290.91426011932742</v>
      </c>
      <c r="AE11">
        <f>'IDT-1'!C11</f>
        <v>0</v>
      </c>
      <c r="AF11" s="24"/>
      <c r="AG11">
        <f t="shared" si="2"/>
        <v>290.91426011932742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-71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5.8324999999999996</v>
      </c>
      <c r="E12">
        <f>GT_NG!Q12</f>
        <v>8.6191693290734825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47.767797907158993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598.61295165706497</v>
      </c>
      <c r="P12" s="36">
        <v>34.65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40</v>
      </c>
      <c r="U12" s="37">
        <f>SUMPRODUCT(LTA!J12:AN12,LTA!J$102:AN$102,LTA!J$104:AN$104)</f>
        <v>75.91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-320</v>
      </c>
      <c r="AA12" s="75">
        <f>STOA!I12</f>
        <v>0</v>
      </c>
      <c r="AB12" s="75">
        <f>-STOA!O12</f>
        <v>-136.94</v>
      </c>
      <c r="AC12">
        <f t="shared" si="0"/>
        <v>11.384979327981631</v>
      </c>
      <c r="AD12">
        <f t="shared" si="1"/>
        <v>283.61743956531575</v>
      </c>
      <c r="AE12">
        <f>'IDT-1'!C12</f>
        <v>0</v>
      </c>
      <c r="AF12" s="24"/>
      <c r="AG12">
        <f t="shared" si="2"/>
        <v>283.61743956531575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-71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5.8324999999999996</v>
      </c>
      <c r="E13">
        <f>GT_NG!Q13</f>
        <v>8.6191693290734825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47.767797907158993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598.5848846159422</v>
      </c>
      <c r="P13" s="36">
        <v>34.953130317957907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39.33</v>
      </c>
      <c r="U13" s="37">
        <f>SUMPRODUCT(LTA!J13:AN13,LTA!J$102:AN$102,LTA!J$104:AN$104)</f>
        <v>75.569999999999993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-308</v>
      </c>
      <c r="AA13" s="75">
        <f>STOA!I13</f>
        <v>0</v>
      </c>
      <c r="AB13" s="75">
        <f>-STOA!O13</f>
        <v>-136.94</v>
      </c>
      <c r="AC13">
        <f t="shared" si="0"/>
        <v>11.421161648131493</v>
      </c>
      <c r="AD13">
        <f t="shared" si="1"/>
        <v>277.84632052200112</v>
      </c>
      <c r="AE13">
        <f>'IDT-1'!C13</f>
        <v>0</v>
      </c>
      <c r="AF13" s="24"/>
      <c r="AG13">
        <f t="shared" si="2"/>
        <v>277.84632052200112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-88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5.8324999999999996</v>
      </c>
      <c r="E14">
        <f>GT_NG!Q14</f>
        <v>8.6191693290734825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47.767797907158993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598.56801475070006</v>
      </c>
      <c r="P14" s="36">
        <v>34.953130317957907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38.33</v>
      </c>
      <c r="U14" s="37">
        <f>SUMPRODUCT(LTA!J14:AN14,LTA!J$102:AN$102,LTA!J$104:AN$104)</f>
        <v>75.25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-313</v>
      </c>
      <c r="AA14" s="75">
        <f>STOA!I14</f>
        <v>0</v>
      </c>
      <c r="AB14" s="75">
        <f>-STOA!O14</f>
        <v>-136.94</v>
      </c>
      <c r="AC14">
        <f t="shared" si="0"/>
        <v>11.443816572163014</v>
      </c>
      <c r="AD14">
        <f t="shared" si="1"/>
        <v>272.48679573272739</v>
      </c>
      <c r="AE14">
        <f>'IDT-1'!C14</f>
        <v>0</v>
      </c>
      <c r="AF14" s="24"/>
      <c r="AG14">
        <f t="shared" si="2"/>
        <v>272.48679573272739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-87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5.8324999999999996</v>
      </c>
      <c r="E15">
        <f>GT_NG!Q15</f>
        <v>8.6191693290734825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47.767797907158993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598.56801475070006</v>
      </c>
      <c r="P15" s="36">
        <v>34.953130317957907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36.67</v>
      </c>
      <c r="U15" s="37">
        <f>SUMPRODUCT(LTA!J15:AN15,LTA!J$102:AN$102,LTA!J$104:AN$104)</f>
        <v>68.91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-318</v>
      </c>
      <c r="AA15" s="75">
        <f>STOA!I15</f>
        <v>0</v>
      </c>
      <c r="AB15" s="75">
        <f>-STOA!O15</f>
        <v>-136.94</v>
      </c>
      <c r="AC15">
        <f t="shared" si="0"/>
        <v>11.376616572163014</v>
      </c>
      <c r="AD15">
        <f t="shared" si="1"/>
        <v>264.55399573272729</v>
      </c>
      <c r="AE15">
        <f>'IDT-1'!C15</f>
        <v>0</v>
      </c>
      <c r="AF15" s="24"/>
      <c r="AG15">
        <f t="shared" si="2"/>
        <v>264.55399573272729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5.8324999999999996</v>
      </c>
      <c r="E16">
        <f>GT_NG!Q16</f>
        <v>8.6191693290734825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47.767797907158993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596.97367656270001</v>
      </c>
      <c r="P16" s="36">
        <v>34.953130317957907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31.67</v>
      </c>
      <c r="U16" s="37">
        <f>SUMPRODUCT(LTA!J16:AN16,LTA!J$102:AN$102,LTA!J$104:AN$104)</f>
        <v>68.569999999999993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-318</v>
      </c>
      <c r="AA16" s="75">
        <f>STOA!I16</f>
        <v>0</v>
      </c>
      <c r="AB16" s="75">
        <f>-STOA!O16</f>
        <v>-136.94</v>
      </c>
      <c r="AC16">
        <f t="shared" si="0"/>
        <v>11.276012342759367</v>
      </c>
      <c r="AD16">
        <f t="shared" si="1"/>
        <v>262.72026177413085</v>
      </c>
      <c r="AE16">
        <f>'IDT-1'!C16</f>
        <v>0</v>
      </c>
      <c r="AF16" s="24"/>
      <c r="AG16">
        <f t="shared" si="2"/>
        <v>262.72026177413085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5.8324999999999996</v>
      </c>
      <c r="E17">
        <f>GT_NG!Q17</f>
        <v>8.6191693290734825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47.767797907158993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596.97367656270001</v>
      </c>
      <c r="P17" s="36">
        <v>34.953130317957907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30.67</v>
      </c>
      <c r="U17" s="37">
        <f>SUMPRODUCT(LTA!J17:AN17,LTA!J$102:AN$102,LTA!J$104:AN$104)</f>
        <v>68.069999999999993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-313</v>
      </c>
      <c r="AA17" s="75">
        <f>STOA!I17</f>
        <v>0</v>
      </c>
      <c r="AB17" s="75">
        <f>-STOA!O17</f>
        <v>-136.94</v>
      </c>
      <c r="AC17">
        <f t="shared" si="0"/>
        <v>11.2379988695847</v>
      </c>
      <c r="AD17">
        <f t="shared" si="1"/>
        <v>264.25827524730551</v>
      </c>
      <c r="AE17">
        <f>'IDT-1'!C17</f>
        <v>0</v>
      </c>
      <c r="AF17" s="24"/>
      <c r="AG17">
        <f t="shared" si="2"/>
        <v>264.25827524730551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-79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5.8324999999999996</v>
      </c>
      <c r="E18">
        <f>GT_NG!Q18</f>
        <v>8.6191693290734825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47.767797907158993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596.97367656270001</v>
      </c>
      <c r="P18" s="36">
        <v>34.953130317957907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28.33</v>
      </c>
      <c r="U18" s="37">
        <f>SUMPRODUCT(LTA!J18:AN18,LTA!J$102:AN$102,LTA!J$104:AN$104)</f>
        <v>67.569999999999993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-313</v>
      </c>
      <c r="AA18" s="75">
        <f>STOA!I18</f>
        <v>0</v>
      </c>
      <c r="AB18" s="75">
        <f>-STOA!O18</f>
        <v>-136.94</v>
      </c>
      <c r="AC18">
        <f t="shared" si="0"/>
        <v>11.171787080960257</v>
      </c>
      <c r="AD18">
        <f t="shared" si="1"/>
        <v>266.48448703593004</v>
      </c>
      <c r="AE18">
        <f>'IDT-1'!C18</f>
        <v>0</v>
      </c>
      <c r="AF18" s="24"/>
      <c r="AG18">
        <f t="shared" si="2"/>
        <v>266.48448703593004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-74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6.0657999999999994</v>
      </c>
      <c r="E19">
        <f>GT_NG!Q19</f>
        <v>8.6191693290734825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47.767797907158993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600.5324179439159</v>
      </c>
      <c r="P19" s="36">
        <v>34.953130317957907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26.67</v>
      </c>
      <c r="U19" s="37">
        <f>SUMPRODUCT(LTA!J19:AN19,LTA!J$102:AN$102,LTA!J$104:AN$104)</f>
        <v>66.41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-313</v>
      </c>
      <c r="AA19" s="75">
        <f>STOA!I19</f>
        <v>0</v>
      </c>
      <c r="AB19" s="75">
        <f>-STOA!O19</f>
        <v>-136.94</v>
      </c>
      <c r="AC19">
        <f t="shared" si="0"/>
        <v>11.112182966763358</v>
      </c>
      <c r="AD19">
        <f t="shared" si="1"/>
        <v>275.51613253134275</v>
      </c>
      <c r="AE19">
        <f>'IDT-1'!C19</f>
        <v>0</v>
      </c>
      <c r="AF19" s="24"/>
      <c r="AG19">
        <f t="shared" si="2"/>
        <v>275.51613253134275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-66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6.0657999999999994</v>
      </c>
      <c r="E20">
        <f>GT_NG!Q20</f>
        <v>8.6191693290734825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47.767797907158993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600.5324179439159</v>
      </c>
      <c r="P20" s="36">
        <v>34.953130317957907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26.67</v>
      </c>
      <c r="U20" s="37">
        <f>SUMPRODUCT(LTA!J20:AN20,LTA!J$102:AN$102,LTA!J$104:AN$104)</f>
        <v>65.91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-320</v>
      </c>
      <c r="AA20" s="75">
        <f>STOA!I20</f>
        <v>0</v>
      </c>
      <c r="AB20" s="75">
        <f>-STOA!O20</f>
        <v>-136.94</v>
      </c>
      <c r="AC20">
        <f t="shared" si="0"/>
        <v>11.065627178138911</v>
      </c>
      <c r="AD20">
        <f t="shared" si="1"/>
        <v>280.06268831996721</v>
      </c>
      <c r="AE20">
        <f>'IDT-1'!C20</f>
        <v>0</v>
      </c>
      <c r="AF20" s="24"/>
      <c r="AG20">
        <f t="shared" si="2"/>
        <v>280.06268831996721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6.0657999999999994</v>
      </c>
      <c r="E21">
        <f>GT_NG!Q21</f>
        <v>8.6191693290734825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47.767797907158993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624.91693117109264</v>
      </c>
      <c r="P21" s="36">
        <v>34.953130317957907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25</v>
      </c>
      <c r="U21" s="37">
        <f>SUMPRODUCT(LTA!J21:AN21,LTA!J$102:AN$102,LTA!J$104:AN$104)</f>
        <v>65.569999999999993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-315</v>
      </c>
      <c r="AA21" s="75">
        <f>STOA!I21</f>
        <v>0</v>
      </c>
      <c r="AB21" s="75">
        <f>-STOA!O21</f>
        <v>-136.94</v>
      </c>
      <c r="AC21">
        <f t="shared" si="0"/>
        <v>11.363698139670754</v>
      </c>
      <c r="AD21">
        <f t="shared" si="1"/>
        <v>289.13913058561212</v>
      </c>
      <c r="AE21">
        <f>'IDT-1'!C21</f>
        <v>0</v>
      </c>
      <c r="AF21" s="24"/>
      <c r="AG21">
        <f t="shared" si="2"/>
        <v>289.13913058561212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-72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6.0657999999999994</v>
      </c>
      <c r="E22">
        <f>GT_NG!Q22</f>
        <v>8.6191693290734825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47.767797907158993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624.91770487630424</v>
      </c>
      <c r="P22" s="36">
        <v>34.953130317957907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23.33</v>
      </c>
      <c r="U22" s="37">
        <f>SUMPRODUCT(LTA!J22:AN22,LTA!J$102:AN$102,LTA!J$104:AN$104)</f>
        <v>65.25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-300</v>
      </c>
      <c r="AA22" s="75">
        <f>STOA!I22</f>
        <v>0</v>
      </c>
      <c r="AB22" s="75">
        <f>-STOA!O22</f>
        <v>-136.94</v>
      </c>
      <c r="AC22">
        <f t="shared" si="0"/>
        <v>11.219921272921196</v>
      </c>
      <c r="AD22">
        <f t="shared" si="1"/>
        <v>302.29368115757342</v>
      </c>
      <c r="AE22">
        <f>'IDT-1'!C22</f>
        <v>0</v>
      </c>
      <c r="AF22" s="24"/>
      <c r="AG22">
        <f t="shared" si="2"/>
        <v>302.29368115757342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-72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6.0657999999999994</v>
      </c>
      <c r="E23">
        <f>GT_NG!Q23</f>
        <v>8.6191693290734825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45.79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624.27369324756353</v>
      </c>
      <c r="P23" s="36">
        <v>34.651793756794532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22.67</v>
      </c>
      <c r="U23" s="37">
        <f>SUMPRODUCT(LTA!J23:AN23,LTA!J$102:AN$102,LTA!J$104:AN$104)</f>
        <v>64.75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-280</v>
      </c>
      <c r="AA23" s="75">
        <f>STOA!I23</f>
        <v>0</v>
      </c>
      <c r="AB23" s="75">
        <f>-STOA!O23</f>
        <v>-136.94</v>
      </c>
      <c r="AC23">
        <f t="shared" si="0"/>
        <v>10.914545798509414</v>
      </c>
      <c r="AD23">
        <f t="shared" si="1"/>
        <v>330.515910534922</v>
      </c>
      <c r="AE23">
        <f>'IDT-1'!C23</f>
        <v>0</v>
      </c>
      <c r="AF23" s="24"/>
      <c r="AG23">
        <f t="shared" si="2"/>
        <v>330.515910534922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6.0657999999999994</v>
      </c>
      <c r="E24">
        <f>GT_NG!Q24</f>
        <v>8.6191693290734825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45.79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630.7342174320961</v>
      </c>
      <c r="P24" s="36">
        <v>34.649999999999991</v>
      </c>
      <c r="Q24" s="36">
        <v>11.551855719794347</v>
      </c>
      <c r="R24" s="38">
        <v>0</v>
      </c>
      <c r="S24" s="38">
        <v>0</v>
      </c>
      <c r="T24" s="37">
        <f>SUMPRODUCT(LTA!J24:AN24,LTA!J$101:AN$101,LTA!J$104:AN$104)</f>
        <v>21.67</v>
      </c>
      <c r="U24" s="37">
        <f>SUMPRODUCT(LTA!J24:AN24,LTA!J$102:AN$102,LTA!J$104:AN$104)</f>
        <v>64.25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-291</v>
      </c>
      <c r="AA24" s="75">
        <f>STOA!I24</f>
        <v>0</v>
      </c>
      <c r="AB24" s="75">
        <f>-STOA!O24</f>
        <v>-136.94</v>
      </c>
      <c r="AC24">
        <f t="shared" si="0"/>
        <v>10.795262725375796</v>
      </c>
      <c r="AD24">
        <f t="shared" si="1"/>
        <v>354.59577975558813</v>
      </c>
      <c r="AE24">
        <f>'IDT-1'!C24</f>
        <v>0</v>
      </c>
      <c r="AF24" s="24"/>
      <c r="AG24">
        <f t="shared" si="2"/>
        <v>354.59577975558813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6.0657999999999994</v>
      </c>
      <c r="E25">
        <f>GT_NG!Q25</f>
        <v>8.6191693290734825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45.79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630.36425314148357</v>
      </c>
      <c r="P25" s="36">
        <v>34.649999999999991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23.33</v>
      </c>
      <c r="U25" s="37">
        <f>SUMPRODUCT(LTA!J25:AN25,LTA!J$102:AN$102,LTA!J$104:AN$104)</f>
        <v>64.069999999999993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-266</v>
      </c>
      <c r="AA25" s="75">
        <f>STOA!I25</f>
        <v>0</v>
      </c>
      <c r="AB25" s="75">
        <f>-STOA!O25</f>
        <v>-136.94</v>
      </c>
      <c r="AC25">
        <f t="shared" si="0"/>
        <v>10.465725128292815</v>
      </c>
      <c r="AD25">
        <f t="shared" si="1"/>
        <v>396.03349734226424</v>
      </c>
      <c r="AE25">
        <f>'IDT-1'!C25</f>
        <v>0</v>
      </c>
      <c r="AF25" s="24"/>
      <c r="AG25">
        <f t="shared" si="2"/>
        <v>396.03349734226424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6.0657999999999994</v>
      </c>
      <c r="E26">
        <f>GT_NG!Q26</f>
        <v>8.6191693290734825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45.79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631.71253894275992</v>
      </c>
      <c r="P26" s="36">
        <v>34.649999999999991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22.67</v>
      </c>
      <c r="U26" s="37">
        <f>SUMPRODUCT(LTA!J26:AN26,LTA!J$102:AN$102,LTA!J$104:AN$104)</f>
        <v>63.91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-236</v>
      </c>
      <c r="AA26" s="75">
        <f>STOA!I26</f>
        <v>0</v>
      </c>
      <c r="AB26" s="75">
        <f>-STOA!O26</f>
        <v>-136.94</v>
      </c>
      <c r="AC26">
        <f t="shared" si="0"/>
        <v>10.131316420027972</v>
      </c>
      <c r="AD26">
        <f t="shared" si="1"/>
        <v>436.89619185180527</v>
      </c>
      <c r="AE26">
        <f>'IDT-1'!C26</f>
        <v>0</v>
      </c>
      <c r="AF26" s="24"/>
      <c r="AG26">
        <f t="shared" si="2"/>
        <v>436.89619185180527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6.0657999999999994</v>
      </c>
      <c r="E27">
        <f>GT_NG!Q27</f>
        <v>8.6191693290734825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631.84320509484587</v>
      </c>
      <c r="P27" s="36">
        <v>68.040000000000006</v>
      </c>
      <c r="Q27" s="36">
        <v>11.55</v>
      </c>
      <c r="R27" s="38">
        <v>0</v>
      </c>
      <c r="S27" s="38">
        <v>0</v>
      </c>
      <c r="T27" s="37">
        <f>SUMPRODUCT(LTA!J27:AN27,LTA!J$101:AN$101,LTA!J$104:AN$104)</f>
        <v>21.67</v>
      </c>
      <c r="U27" s="37">
        <f>SUMPRODUCT(LTA!J27:AN27,LTA!J$102:AN$102,LTA!J$104:AN$104)</f>
        <v>67.25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-165</v>
      </c>
      <c r="AA27" s="75">
        <f>STOA!I27</f>
        <v>0</v>
      </c>
      <c r="AB27" s="75">
        <f>-STOA!O27</f>
        <v>-220</v>
      </c>
      <c r="AC27">
        <f t="shared" si="0"/>
        <v>10.485716389243212</v>
      </c>
      <c r="AD27">
        <f t="shared" si="1"/>
        <v>464.55245803467602</v>
      </c>
      <c r="AE27">
        <f>'IDT-1'!C27</f>
        <v>0</v>
      </c>
      <c r="AF27" s="24"/>
      <c r="AG27">
        <f t="shared" si="2"/>
        <v>464.55245803467602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6.0657999999999994</v>
      </c>
      <c r="E28">
        <f>GT_NG!Q28</f>
        <v>8.6191693290734825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44.999156711173576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646.91188061428477</v>
      </c>
      <c r="P28" s="36">
        <v>68.040000000000006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20.67</v>
      </c>
      <c r="U28" s="37">
        <f>SUMPRODUCT(LTA!J28:AN28,LTA!J$102:AN$102,LTA!J$104:AN$104)</f>
        <v>111.74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-119</v>
      </c>
      <c r="AA28" s="75">
        <f>STOA!I28</f>
        <v>0</v>
      </c>
      <c r="AB28" s="75">
        <f>-STOA!O28</f>
        <v>-220</v>
      </c>
      <c r="AC28">
        <f t="shared" si="0"/>
        <v>10.777782817334129</v>
      </c>
      <c r="AD28">
        <f t="shared" si="1"/>
        <v>567.31822383719759</v>
      </c>
      <c r="AE28">
        <f>'IDT-1'!C28</f>
        <v>-22.437999999999999</v>
      </c>
      <c r="AF28" s="24"/>
      <c r="AG28">
        <f t="shared" si="2"/>
        <v>544.8802238371976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-12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6.0657999999999994</v>
      </c>
      <c r="E29">
        <f>GT_NG!Q29</f>
        <v>8.6191693290734825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44.998704023697854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681.58187030223212</v>
      </c>
      <c r="P29" s="36">
        <v>68.040000000000006</v>
      </c>
      <c r="Q29" s="36">
        <v>22.05</v>
      </c>
      <c r="R29" s="38">
        <v>0.16</v>
      </c>
      <c r="S29" s="38">
        <v>0</v>
      </c>
      <c r="T29" s="37">
        <f>SUMPRODUCT(LTA!J29:AN29,LTA!J$101:AN$101,LTA!J$104:AN$104)</f>
        <v>20</v>
      </c>
      <c r="U29" s="37">
        <f>SUMPRODUCT(LTA!J29:AN29,LTA!J$102:AN$102,LTA!J$104:AN$104)</f>
        <v>111.08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-59</v>
      </c>
      <c r="AA29" s="75">
        <f>STOA!I29</f>
        <v>0</v>
      </c>
      <c r="AB29" s="75">
        <f>-STOA!O29</f>
        <v>-220</v>
      </c>
      <c r="AC29">
        <f t="shared" si="0"/>
        <v>10.830457669566087</v>
      </c>
      <c r="AD29">
        <f t="shared" si="1"/>
        <v>627.76508598543739</v>
      </c>
      <c r="AE29">
        <f>'IDT-1'!C29</f>
        <v>-35.139000000000003</v>
      </c>
      <c r="AF29" s="24"/>
      <c r="AG29">
        <f t="shared" si="2"/>
        <v>592.62608598543738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6.0657999999999994</v>
      </c>
      <c r="E30">
        <f>GT_NG!Q30</f>
        <v>8.6191693290734825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44.998704023697854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723.22041605607433</v>
      </c>
      <c r="P30" s="36">
        <v>68.040000000000006</v>
      </c>
      <c r="Q30" s="36">
        <v>22.05</v>
      </c>
      <c r="R30" s="38">
        <v>1.33</v>
      </c>
      <c r="S30" s="38">
        <v>0</v>
      </c>
      <c r="T30" s="37">
        <f>SUMPRODUCT(LTA!J30:AN30,LTA!J$101:AN$101,LTA!J$104:AN$104)</f>
        <v>19.329999999999998</v>
      </c>
      <c r="U30" s="37">
        <f>SUMPRODUCT(LTA!J30:AN30,LTA!J$102:AN$102,LTA!J$104:AN$104)</f>
        <v>110.08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-49</v>
      </c>
      <c r="AA30" s="75">
        <f>STOA!I30</f>
        <v>0</v>
      </c>
      <c r="AB30" s="75">
        <f>-STOA!O30</f>
        <v>-220</v>
      </c>
      <c r="AC30">
        <f t="shared" si="0"/>
        <v>11.159079138448584</v>
      </c>
      <c r="AD30">
        <f t="shared" si="1"/>
        <v>670.57501027039723</v>
      </c>
      <c r="AE30">
        <f>'IDT-1'!C30</f>
        <v>-31.329000000000001</v>
      </c>
      <c r="AF30" s="24"/>
      <c r="AG30">
        <f t="shared" si="2"/>
        <v>639.24601027039728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-53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6.0657999999999994</v>
      </c>
      <c r="E31">
        <f>GT_NG!Q31</f>
        <v>8.6191693290734825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44.999156711173576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727.14348283432332</v>
      </c>
      <c r="P31" s="36">
        <v>68.040000000000006</v>
      </c>
      <c r="Q31" s="36">
        <v>22.05</v>
      </c>
      <c r="R31" s="38">
        <v>5.66</v>
      </c>
      <c r="S31" s="38">
        <v>0</v>
      </c>
      <c r="T31" s="37">
        <f>SUMPRODUCT(LTA!J31:AN31,LTA!J$101:AN$101,LTA!J$104:AN$104)</f>
        <v>18.77</v>
      </c>
      <c r="U31" s="37">
        <f>SUMPRODUCT(LTA!J31:AN31,LTA!J$102:AN$102,LTA!J$104:AN$104)</f>
        <v>109.39999999999999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10.650425134393101</v>
      </c>
      <c r="AD31">
        <f t="shared" si="1"/>
        <v>745.09718374017712</v>
      </c>
      <c r="AE31">
        <f>'IDT-1'!C31</f>
        <v>-56.307000000000002</v>
      </c>
      <c r="AF31" s="24"/>
      <c r="AG31">
        <f t="shared" si="2"/>
        <v>688.7901837401771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6.0657999999999994</v>
      </c>
      <c r="E32">
        <f>GT_NG!Q32</f>
        <v>8.6191693290734825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44.998704023697854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766.94816217274411</v>
      </c>
      <c r="P32" s="36">
        <v>68.040000000000006</v>
      </c>
      <c r="Q32" s="36">
        <v>22.05</v>
      </c>
      <c r="R32" s="38">
        <v>11.94</v>
      </c>
      <c r="S32" s="38">
        <v>0</v>
      </c>
      <c r="T32" s="37">
        <f>SUMPRODUCT(LTA!J32:AN32,LTA!J$101:AN$101,LTA!J$104:AN$104)</f>
        <v>20.77</v>
      </c>
      <c r="U32" s="37">
        <f>SUMPRODUCT(LTA!J32:AN32,LTA!J$102:AN$102,LTA!J$104:AN$104)</f>
        <v>108.89999999999999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10.88070948376326</v>
      </c>
      <c r="AD32">
        <f t="shared" si="1"/>
        <v>812.45112604175233</v>
      </c>
      <c r="AE32">
        <f>'IDT-1'!C32</f>
        <v>-80</v>
      </c>
      <c r="AF32" s="24"/>
      <c r="AG32">
        <f t="shared" si="2"/>
        <v>732.45112604175233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6.0657999999999994</v>
      </c>
      <c r="E33">
        <f>GT_NG!Q33</f>
        <v>8.6191693290734825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44.998704023697854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805.26727100657763</v>
      </c>
      <c r="P33" s="36">
        <v>68.040000000000006</v>
      </c>
      <c r="Q33" s="36">
        <v>22.05</v>
      </c>
      <c r="R33" s="38">
        <v>18.46</v>
      </c>
      <c r="S33" s="38">
        <v>0</v>
      </c>
      <c r="T33" s="37">
        <f>SUMPRODUCT(LTA!J33:AN33,LTA!J$101:AN$101,LTA!J$104:AN$104)</f>
        <v>26.39</v>
      </c>
      <c r="U33" s="37">
        <f>SUMPRODUCT(LTA!J33:AN33,LTA!J$102:AN$102,LTA!J$104:AN$104)</f>
        <v>112.24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11.756179884211914</v>
      </c>
      <c r="AD33">
        <f t="shared" si="1"/>
        <v>815.374764475137</v>
      </c>
      <c r="AE33">
        <f>'IDT-1'!C33</f>
        <v>-45</v>
      </c>
      <c r="AF33" s="24"/>
      <c r="AG33">
        <f t="shared" si="2"/>
        <v>770.374764475137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6.0657999999999994</v>
      </c>
      <c r="E34">
        <f>GT_NG!Q34</f>
        <v>8.6191693290734825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44.998704023697854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805.26727100657763</v>
      </c>
      <c r="P34" s="36">
        <v>68.040000000000006</v>
      </c>
      <c r="Q34" s="36">
        <v>22.05</v>
      </c>
      <c r="R34" s="38">
        <v>18.749999999999996</v>
      </c>
      <c r="S34" s="38">
        <v>0</v>
      </c>
      <c r="T34" s="37">
        <f>SUMPRODUCT(LTA!J34:AN34,LTA!J$101:AN$101,LTA!J$104:AN$104)</f>
        <v>40.08</v>
      </c>
      <c r="U34" s="37">
        <f>SUMPRODUCT(LTA!J34:AN34,LTA!J$102:AN$102,LTA!J$104:AN$104)</f>
        <v>111.74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11.869411884211914</v>
      </c>
      <c r="AD34">
        <f t="shared" si="1"/>
        <v>828.74153247513698</v>
      </c>
      <c r="AE34">
        <f>'IDT-1'!C34</f>
        <v>-35</v>
      </c>
      <c r="AF34" s="24"/>
      <c r="AG34">
        <f t="shared" si="2"/>
        <v>793.74153247513698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6.0657999999999994</v>
      </c>
      <c r="E35">
        <f>GT_NG!Q35</f>
        <v>8.6191693290734825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44.998704023697854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794.30554056547669</v>
      </c>
      <c r="P35" s="36">
        <v>68.040000000000006</v>
      </c>
      <c r="Q35" s="36">
        <v>22.05</v>
      </c>
      <c r="R35" s="38">
        <v>23.750000000000004</v>
      </c>
      <c r="S35" s="38">
        <v>0</v>
      </c>
      <c r="T35" s="37">
        <f>SUMPRODUCT(LTA!J35:AN35,LTA!J$101:AN$101,LTA!J$104:AN$104)</f>
        <v>53.51</v>
      </c>
      <c r="U35" s="37">
        <f>SUMPRODUCT(LTA!J35:AN35,LTA!J$102:AN$102,LTA!J$104:AN$104)</f>
        <v>107.24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11.640210616759994</v>
      </c>
      <c r="AD35">
        <f t="shared" si="1"/>
        <v>861.9390033014879</v>
      </c>
      <c r="AE35">
        <f>'IDT-1'!C35</f>
        <v>-85</v>
      </c>
      <c r="AF35" s="24"/>
      <c r="AG35">
        <f t="shared" si="2"/>
        <v>776.9390033014879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5.7858399999999994</v>
      </c>
      <c r="E36">
        <f>GT_NG!Q36</f>
        <v>8.6191693290734825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44.998704023697854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747.64530587405056</v>
      </c>
      <c r="P36" s="36">
        <v>68.040000000000006</v>
      </c>
      <c r="Q36" s="36">
        <v>22.05</v>
      </c>
      <c r="R36" s="38">
        <v>23.750000000000004</v>
      </c>
      <c r="S36" s="38">
        <v>0</v>
      </c>
      <c r="T36" s="37">
        <f>SUMPRODUCT(LTA!J36:AN36,LTA!J$101:AN$101,LTA!J$104:AN$104)</f>
        <v>76.78</v>
      </c>
      <c r="U36" s="37">
        <f>SUMPRODUCT(LTA!J36:AN36,LTA!J$102:AN$102,LTA!J$104:AN$104)</f>
        <v>107.24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11.339727088653346</v>
      </c>
      <c r="AD36">
        <f t="shared" si="1"/>
        <v>850.56929213816841</v>
      </c>
      <c r="AE36">
        <f>'IDT-1'!C36</f>
        <v>-70</v>
      </c>
      <c r="AF36" s="24"/>
      <c r="AG36">
        <f t="shared" si="2"/>
        <v>780.56929213816841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-73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5.7858399999999994</v>
      </c>
      <c r="E37">
        <f>GT_NG!Q37</f>
        <v>8.6191693290734825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44.998704023697854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704.08978125924909</v>
      </c>
      <c r="P37" s="36">
        <v>68.040000000000006</v>
      </c>
      <c r="Q37" s="36">
        <v>22.05</v>
      </c>
      <c r="R37" s="38">
        <v>23.750000000000004</v>
      </c>
      <c r="S37" s="38">
        <v>0</v>
      </c>
      <c r="T37" s="37">
        <f>SUMPRODUCT(LTA!J37:AN37,LTA!J$101:AN$101,LTA!J$104:AN$104)</f>
        <v>97.53</v>
      </c>
      <c r="U37" s="37">
        <f>SUMPRODUCT(LTA!J37:AN37,LTA!J$102:AN$102,LTA!J$104:AN$104)</f>
        <v>107.24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10.614477745221002</v>
      </c>
      <c r="AD37">
        <f t="shared" si="1"/>
        <v>891.48901686679926</v>
      </c>
      <c r="AE37">
        <f>'IDT-1'!C37</f>
        <v>-85</v>
      </c>
      <c r="AF37" s="24"/>
      <c r="AG37">
        <f t="shared" si="2"/>
        <v>806.48901686679926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5.7858399999999994</v>
      </c>
      <c r="E38">
        <f>GT_NG!Q38</f>
        <v>8.6191693290734825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44.998704023697854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681.32291982312142</v>
      </c>
      <c r="P38" s="36">
        <v>68.040000000000006</v>
      </c>
      <c r="Q38" s="36">
        <v>22.05</v>
      </c>
      <c r="R38" s="38">
        <v>23.750000000000004</v>
      </c>
      <c r="S38" s="38">
        <v>0</v>
      </c>
      <c r="T38" s="37">
        <f>SUMPRODUCT(LTA!J38:AN38,LTA!J$101:AN$101,LTA!J$104:AN$104)</f>
        <v>120.64999999999999</v>
      </c>
      <c r="U38" s="37">
        <f>SUMPRODUCT(LTA!J38:AN38,LTA!J$102:AN$102,LTA!J$104:AN$104)</f>
        <v>107.24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10.532732531908639</v>
      </c>
      <c r="AD38">
        <f t="shared" si="1"/>
        <v>901.92390064398398</v>
      </c>
      <c r="AE38">
        <f>'IDT-1'!C38</f>
        <v>-105</v>
      </c>
      <c r="AF38" s="24"/>
      <c r="AG38">
        <f t="shared" si="2"/>
        <v>796.92390064398398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5.7858399999999994</v>
      </c>
      <c r="E39">
        <f>GT_NG!Q39</f>
        <v>8.3514090287277707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44.998704023697854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679.43467825754658</v>
      </c>
      <c r="P39" s="36">
        <v>68.040000000000006</v>
      </c>
      <c r="Q39" s="36">
        <v>22.05</v>
      </c>
      <c r="R39" s="38">
        <v>23.750000000000004</v>
      </c>
      <c r="S39" s="38">
        <v>0</v>
      </c>
      <c r="T39" s="37">
        <f>SUMPRODUCT(LTA!J39:AN39,LTA!J$101:AN$101,LTA!J$104:AN$104)</f>
        <v>144.45999999999998</v>
      </c>
      <c r="U39" s="37">
        <f>SUMPRODUCT(LTA!J39:AN39,LTA!J$102:AN$102,LTA!J$104:AN$104)</f>
        <v>107.24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10.714626116234907</v>
      </c>
      <c r="AD39">
        <f t="shared" si="1"/>
        <v>923.39600519373732</v>
      </c>
      <c r="AE39">
        <f>'IDT-1'!C39</f>
        <v>-110</v>
      </c>
      <c r="AF39" s="24"/>
      <c r="AG39">
        <f t="shared" si="2"/>
        <v>813.39600519373732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5.7858399999999994</v>
      </c>
      <c r="E40">
        <f>GT_NG!Q40</f>
        <v>8.3514090287277707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44.998704023697854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669.69870863870506</v>
      </c>
      <c r="P40" s="36">
        <v>68.040000000000006</v>
      </c>
      <c r="Q40" s="36">
        <v>22.05</v>
      </c>
      <c r="R40" s="38">
        <v>23.750000000000004</v>
      </c>
      <c r="S40" s="38">
        <v>0</v>
      </c>
      <c r="T40" s="37">
        <f>SUMPRODUCT(LTA!J40:AN40,LTA!J$101:AN$101,LTA!J$104:AN$104)</f>
        <v>165.51</v>
      </c>
      <c r="U40" s="37">
        <f>SUMPRODUCT(LTA!J40:AN40,LTA!J$102:AN$102,LTA!J$104:AN$104)</f>
        <v>107.24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10.809663971436636</v>
      </c>
      <c r="AD40">
        <f t="shared" si="1"/>
        <v>934.61499771969386</v>
      </c>
      <c r="AE40">
        <f>'IDT-1'!C40</f>
        <v>-100</v>
      </c>
      <c r="AF40" s="24"/>
      <c r="AG40">
        <f t="shared" si="2"/>
        <v>834.61499771969386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5.7858399999999994</v>
      </c>
      <c r="E41">
        <f>GT_NG!Q41</f>
        <v>8.3514090287277707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44.998704023697854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675.25388738340428</v>
      </c>
      <c r="P41" s="36">
        <v>68.040000000000006</v>
      </c>
      <c r="Q41" s="36">
        <v>22.05</v>
      </c>
      <c r="R41" s="38">
        <v>26.299999999999997</v>
      </c>
      <c r="S41" s="38">
        <v>0</v>
      </c>
      <c r="T41" s="37">
        <f>SUMPRODUCT(LTA!J41:AN41,LTA!J$101:AN$101,LTA!J$104:AN$104)</f>
        <v>181.07999999999998</v>
      </c>
      <c r="U41" s="37">
        <f>SUMPRODUCT(LTA!J41:AN41,LTA!J$102:AN$102,LTA!J$104:AN$104)</f>
        <v>107.24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11.093247050141002</v>
      </c>
      <c r="AD41">
        <f t="shared" si="1"/>
        <v>948.00659338568869</v>
      </c>
      <c r="AE41">
        <f>'IDT-1'!C41</f>
        <v>-100</v>
      </c>
      <c r="AF41" s="24"/>
      <c r="AG41">
        <f t="shared" si="2"/>
        <v>848.00659338568869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5.7858399999999994</v>
      </c>
      <c r="E42">
        <f>GT_NG!Q42</f>
        <v>8.3514090287277707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44.998704023697854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669.53475525696297</v>
      </c>
      <c r="P42" s="36">
        <v>68.040000000000006</v>
      </c>
      <c r="Q42" s="36">
        <v>22.05</v>
      </c>
      <c r="R42" s="38">
        <v>26.299999999999997</v>
      </c>
      <c r="S42" s="38">
        <v>0</v>
      </c>
      <c r="T42" s="37">
        <f>SUMPRODUCT(LTA!J42:AN42,LTA!J$101:AN$101,LTA!J$104:AN$104)</f>
        <v>198.39999999999998</v>
      </c>
      <c r="U42" s="37">
        <f>SUMPRODUCT(LTA!J42:AN42,LTA!J$102:AN$102,LTA!J$104:AN$104)</f>
        <v>107.24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11.190694340278894</v>
      </c>
      <c r="AD42">
        <f t="shared" si="1"/>
        <v>959.51001396910942</v>
      </c>
      <c r="AE42">
        <f>'IDT-1'!C42</f>
        <v>-100</v>
      </c>
      <c r="AF42" s="24"/>
      <c r="AG42">
        <f t="shared" si="2"/>
        <v>859.51001396910942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5.7858399999999994</v>
      </c>
      <c r="E43">
        <f>GT_NG!Q43</f>
        <v>8.3514090287277707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44.998704023697854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657.7797099050963</v>
      </c>
      <c r="P43" s="36">
        <v>68.040000000000006</v>
      </c>
      <c r="Q43" s="36">
        <v>22.05</v>
      </c>
      <c r="R43" s="38">
        <v>26.299999999999997</v>
      </c>
      <c r="S43" s="38">
        <v>0</v>
      </c>
      <c r="T43" s="37">
        <f>SUMPRODUCT(LTA!J43:AN43,LTA!J$101:AN$101,LTA!J$104:AN$104)</f>
        <v>209.26000000000002</v>
      </c>
      <c r="U43" s="37">
        <f>SUMPRODUCT(LTA!J43:AN43,LTA!J$102:AN$102,LTA!J$104:AN$104)</f>
        <v>107.24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11.098464382074326</v>
      </c>
      <c r="AD43">
        <f t="shared" si="1"/>
        <v>968.70719857544759</v>
      </c>
      <c r="AE43">
        <f>'IDT-1'!C43</f>
        <v>-108.422</v>
      </c>
      <c r="AF43" s="24"/>
      <c r="AG43">
        <f t="shared" si="2"/>
        <v>860.28519857544757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5.7858399999999994</v>
      </c>
      <c r="E44">
        <f>GT_NG!Q44</f>
        <v>8.3514090287277707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44.998704023697854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629.12015351375783</v>
      </c>
      <c r="P44" s="36">
        <v>68.040000000000006</v>
      </c>
      <c r="Q44" s="36">
        <v>22.05</v>
      </c>
      <c r="R44" s="38">
        <v>26.299999999999997</v>
      </c>
      <c r="S44" s="38">
        <v>0</v>
      </c>
      <c r="T44" s="37">
        <f>SUMPRODUCT(LTA!J44:AN44,LTA!J$101:AN$101,LTA!J$104:AN$104)</f>
        <v>222.28</v>
      </c>
      <c r="U44" s="37">
        <f>SUMPRODUCT(LTA!J44:AN44,LTA!J$102:AN$102,LTA!J$104:AN$104)</f>
        <v>107.24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11.305938417382645</v>
      </c>
      <c r="AD44">
        <f t="shared" si="1"/>
        <v>912.86016814880065</v>
      </c>
      <c r="AE44">
        <f>'IDT-1'!C44</f>
        <v>-44</v>
      </c>
      <c r="AF44" s="24"/>
      <c r="AG44">
        <f t="shared" si="2"/>
        <v>868.86016814880065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5.7858399999999994</v>
      </c>
      <c r="E45">
        <f>GT_NG!Q45</f>
        <v>8.3514090287277707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44.999156711173576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625.7911247676866</v>
      </c>
      <c r="P45" s="36">
        <v>68.040000000000006</v>
      </c>
      <c r="Q45" s="36">
        <v>11.55</v>
      </c>
      <c r="R45" s="38">
        <v>26.299999999999997</v>
      </c>
      <c r="S45" s="38">
        <v>0</v>
      </c>
      <c r="T45" s="37">
        <f>SUMPRODUCT(LTA!J45:AN45,LTA!J$101:AN$101,LTA!J$104:AN$104)</f>
        <v>232.93</v>
      </c>
      <c r="U45" s="37">
        <f>SUMPRODUCT(LTA!J45:AN45,LTA!J$102:AN$102,LTA!J$104:AN$104)</f>
        <v>107.24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11.27923837849044</v>
      </c>
      <c r="AD45">
        <f t="shared" si="1"/>
        <v>909.70829212909734</v>
      </c>
      <c r="AE45">
        <f>'IDT-1'!C45</f>
        <v>-39</v>
      </c>
      <c r="AF45" s="24"/>
      <c r="AG45">
        <f t="shared" si="2"/>
        <v>870.70829212909734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6.0191400000000002</v>
      </c>
      <c r="E46">
        <f>GT_NG!Q46</f>
        <v>8.3514090287277707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44.999156711173576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625.78147951771723</v>
      </c>
      <c r="P46" s="36">
        <v>68.040000000000006</v>
      </c>
      <c r="Q46" s="36">
        <v>11.55</v>
      </c>
      <c r="R46" s="38">
        <v>26.3</v>
      </c>
      <c r="S46" s="38">
        <v>0</v>
      </c>
      <c r="T46" s="37">
        <f>SUMPRODUCT(LTA!J46:AN46,LTA!J$101:AN$101,LTA!J$104:AN$104)</f>
        <v>241.42000000000002</v>
      </c>
      <c r="U46" s="37">
        <f>SUMPRODUCT(LTA!J46:AN46,LTA!J$102:AN$102,LTA!J$104:AN$104)</f>
        <v>107.24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11.521856232888481</v>
      </c>
      <c r="AD46">
        <f t="shared" si="1"/>
        <v>898.17932902473012</v>
      </c>
      <c r="AE46">
        <f>'IDT-1'!C46</f>
        <v>-25</v>
      </c>
      <c r="AF46" s="24"/>
      <c r="AG46">
        <f t="shared" si="2"/>
        <v>873.17932902473012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6.0191400000000002</v>
      </c>
      <c r="E47">
        <f>GT_NG!Q47</f>
        <v>8.3514090287277707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631.09494802114148</v>
      </c>
      <c r="P47" s="36">
        <v>68.040000000000006</v>
      </c>
      <c r="Q47" s="36">
        <v>11.55</v>
      </c>
      <c r="R47" s="38">
        <v>26.3</v>
      </c>
      <c r="S47" s="38">
        <v>0</v>
      </c>
      <c r="T47" s="37">
        <f>SUMPRODUCT(LTA!J47:AN47,LTA!J$101:AN$101,LTA!J$104:AN$104)</f>
        <v>251.59</v>
      </c>
      <c r="U47" s="37">
        <f>SUMPRODUCT(LTA!J47:AN47,LTA!J$102:AN$102,LTA!J$104:AN$104)</f>
        <v>61.41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11.182240874694495</v>
      </c>
      <c r="AD47">
        <f t="shared" si="1"/>
        <v>878.17325617517474</v>
      </c>
      <c r="AE47">
        <f>'IDT-1'!C47</f>
        <v>0</v>
      </c>
      <c r="AF47" s="24"/>
      <c r="AG47">
        <f t="shared" si="2"/>
        <v>878.17325617517474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6.0191400000000002</v>
      </c>
      <c r="E48">
        <f>GT_NG!Q48</f>
        <v>8.3514090287277707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619.87870367871778</v>
      </c>
      <c r="P48" s="36">
        <v>68.040000000000006</v>
      </c>
      <c r="Q48" s="36">
        <v>11.55</v>
      </c>
      <c r="R48" s="38">
        <v>26.3</v>
      </c>
      <c r="S48" s="38">
        <v>0</v>
      </c>
      <c r="T48" s="37">
        <f>SUMPRODUCT(LTA!J48:AN48,LTA!J$101:AN$101,LTA!J$104:AN$104)</f>
        <v>254.26000000000002</v>
      </c>
      <c r="U48" s="37">
        <f>SUMPRODUCT(LTA!J48:AN48,LTA!J$102:AN$102,LTA!J$104:AN$104)</f>
        <v>61.41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11.152808210842581</v>
      </c>
      <c r="AD48">
        <f t="shared" si="1"/>
        <v>864.65644449660283</v>
      </c>
      <c r="AE48">
        <f>'IDT-1'!C48</f>
        <v>0</v>
      </c>
      <c r="AF48" s="24"/>
      <c r="AG48">
        <f t="shared" si="2"/>
        <v>864.65644449660283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6.0191400000000002</v>
      </c>
      <c r="E49">
        <f>GT_NG!Q49</f>
        <v>8.3514090287277707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619.87870367871778</v>
      </c>
      <c r="P49" s="36">
        <v>68.040000000000006</v>
      </c>
      <c r="Q49" s="36">
        <v>11.55</v>
      </c>
      <c r="R49" s="38">
        <v>26.3</v>
      </c>
      <c r="S49" s="38">
        <v>0</v>
      </c>
      <c r="T49" s="37">
        <f>SUMPRODUCT(LTA!J49:AN49,LTA!J$101:AN$101,LTA!J$104:AN$104)</f>
        <v>256.17</v>
      </c>
      <c r="U49" s="37">
        <f>SUMPRODUCT(LTA!J49:AN49,LTA!J$102:AN$102,LTA!J$104:AN$104)</f>
        <v>61.41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11.185794526292359</v>
      </c>
      <c r="AD49">
        <f t="shared" si="1"/>
        <v>864.53345818115315</v>
      </c>
      <c r="AE49">
        <f>'IDT-1'!C49</f>
        <v>0</v>
      </c>
      <c r="AF49" s="24"/>
      <c r="AG49">
        <f t="shared" si="2"/>
        <v>864.53345818115315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-7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6.0191400000000002</v>
      </c>
      <c r="E50">
        <f>GT_NG!Q50</f>
        <v>8.3514090287277707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619.87837198467651</v>
      </c>
      <c r="P50" s="36">
        <v>68.040000000000006</v>
      </c>
      <c r="Q50" s="36">
        <v>11.55</v>
      </c>
      <c r="R50" s="38">
        <v>26.3</v>
      </c>
      <c r="S50" s="38">
        <v>0</v>
      </c>
      <c r="T50" s="37">
        <f>SUMPRODUCT(LTA!J50:AN50,LTA!J$101:AN$101,LTA!J$104:AN$104)</f>
        <v>257.01</v>
      </c>
      <c r="U50" s="37">
        <f>SUMPRODUCT(LTA!J50:AN50,LTA!J$102:AN$102,LTA!J$104:AN$104)</f>
        <v>61.41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</v>
      </c>
      <c r="AA50" s="75">
        <f>STOA!I50</f>
        <v>0</v>
      </c>
      <c r="AB50" s="75">
        <f>-STOA!O50</f>
        <v>-220</v>
      </c>
      <c r="AC50">
        <f t="shared" si="0"/>
        <v>11.286030475036192</v>
      </c>
      <c r="AD50">
        <f t="shared" si="1"/>
        <v>854.27289053836796</v>
      </c>
      <c r="AE50">
        <f>'IDT-1'!C50</f>
        <v>0</v>
      </c>
      <c r="AF50" s="24"/>
      <c r="AG50">
        <f t="shared" si="2"/>
        <v>854.27289053836796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-17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6.0191400000000002</v>
      </c>
      <c r="E51">
        <f>GT_NG!Q51</f>
        <v>8.0089988751406072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626.88401718968919</v>
      </c>
      <c r="P51" s="36">
        <v>68.040000000000006</v>
      </c>
      <c r="Q51" s="36">
        <v>11.55</v>
      </c>
      <c r="R51" s="38">
        <v>26.3</v>
      </c>
      <c r="S51" s="38">
        <v>0</v>
      </c>
      <c r="T51" s="37">
        <f>SUMPRODUCT(LTA!J51:AN51,LTA!J$101:AN$101,LTA!J$104:AN$104)</f>
        <v>256.64</v>
      </c>
      <c r="U51" s="37">
        <f>SUMPRODUCT(LTA!J51:AN51,LTA!J$102:AN$102,LTA!J$104:AN$104)</f>
        <v>61.41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-16</v>
      </c>
      <c r="AA51" s="75">
        <f>STOA!I51</f>
        <v>0</v>
      </c>
      <c r="AB51" s="75">
        <f>-STOA!O51</f>
        <v>-220</v>
      </c>
      <c r="AC51">
        <f t="shared" si="0"/>
        <v>11.533730277140616</v>
      </c>
      <c r="AD51">
        <f t="shared" si="1"/>
        <v>837.31842578768919</v>
      </c>
      <c r="AE51">
        <f>'IDT-1'!C51</f>
        <v>0</v>
      </c>
      <c r="AF51" s="24"/>
      <c r="AG51">
        <f t="shared" si="2"/>
        <v>837.31842578768919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6.0191400000000002</v>
      </c>
      <c r="E52">
        <f>GT_NG!Q52</f>
        <v>8.0089988751406072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646.18567950594741</v>
      </c>
      <c r="P52" s="36">
        <v>68.040000000000006</v>
      </c>
      <c r="Q52" s="36">
        <v>11.55</v>
      </c>
      <c r="R52" s="38">
        <v>26.3</v>
      </c>
      <c r="S52" s="38">
        <v>0</v>
      </c>
      <c r="T52" s="37">
        <f>SUMPRODUCT(LTA!J52:AN52,LTA!J$101:AN$101,LTA!J$104:AN$104)</f>
        <v>256.71000000000004</v>
      </c>
      <c r="U52" s="37">
        <f>SUMPRODUCT(LTA!J52:AN52,LTA!J$102:AN$102,LTA!J$104:AN$104)</f>
        <v>61.41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-31</v>
      </c>
      <c r="AA52" s="75">
        <f>STOA!I52</f>
        <v>0</v>
      </c>
      <c r="AB52" s="75">
        <f>-STOA!O52</f>
        <v>-220</v>
      </c>
      <c r="AC52">
        <f t="shared" si="0"/>
        <v>11.823519606470521</v>
      </c>
      <c r="AD52">
        <f t="shared" si="1"/>
        <v>841.40029877461745</v>
      </c>
      <c r="AE52">
        <f>'IDT-1'!C52</f>
        <v>0</v>
      </c>
      <c r="AF52" s="24"/>
      <c r="AG52">
        <f t="shared" si="2"/>
        <v>841.40029877461745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6.0191400000000002</v>
      </c>
      <c r="E53">
        <f>GT_NG!Q53</f>
        <v>8.0089988751406072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622.09549981338182</v>
      </c>
      <c r="P53" s="36">
        <v>43.317621870882746</v>
      </c>
      <c r="Q53" s="36">
        <v>11.55</v>
      </c>
      <c r="R53" s="38">
        <v>26.3</v>
      </c>
      <c r="S53" s="38">
        <v>0</v>
      </c>
      <c r="T53" s="37">
        <f>SUMPRODUCT(LTA!J53:AN53,LTA!J$101:AN$101,LTA!J$104:AN$104)</f>
        <v>256.8</v>
      </c>
      <c r="U53" s="37">
        <f>SUMPRODUCT(LTA!J53:AN53,LTA!J$102:AN$102,LTA!J$104:AN$104)</f>
        <v>61.41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-41</v>
      </c>
      <c r="AA53" s="75">
        <f>STOA!I53</f>
        <v>0</v>
      </c>
      <c r="AB53" s="75">
        <f>-STOA!O53</f>
        <v>-220</v>
      </c>
      <c r="AC53">
        <f t="shared" si="0"/>
        <v>11.397307805318608</v>
      </c>
      <c r="AD53">
        <f t="shared" si="1"/>
        <v>795.10395275408655</v>
      </c>
      <c r="AE53">
        <f>'IDT-1'!C53</f>
        <v>0</v>
      </c>
      <c r="AF53" s="24"/>
      <c r="AG53">
        <f t="shared" si="2"/>
        <v>795.10395275408655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-13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6.0191400000000002</v>
      </c>
      <c r="E54">
        <f>GT_NG!Q54</f>
        <v>8.0089988751406072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618.49657783646217</v>
      </c>
      <c r="P54" s="36">
        <v>43.317621870882746</v>
      </c>
      <c r="Q54" s="36">
        <v>11.55</v>
      </c>
      <c r="R54" s="38">
        <v>26.3</v>
      </c>
      <c r="S54" s="38">
        <v>0</v>
      </c>
      <c r="T54" s="37">
        <f>SUMPRODUCT(LTA!J54:AN54,LTA!J$101:AN$101,LTA!J$104:AN$104)</f>
        <v>256.96000000000004</v>
      </c>
      <c r="U54" s="37">
        <f>SUMPRODUCT(LTA!J54:AN54,LTA!J$102:AN$102,LTA!J$104:AN$104)</f>
        <v>61.41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-61</v>
      </c>
      <c r="AA54" s="75">
        <f>STOA!I54</f>
        <v>0</v>
      </c>
      <c r="AB54" s="75">
        <f>-STOA!O54</f>
        <v>-220</v>
      </c>
      <c r="AC54">
        <f t="shared" si="0"/>
        <v>11.512430542035597</v>
      </c>
      <c r="AD54">
        <f t="shared" si="1"/>
        <v>774.54990804044974</v>
      </c>
      <c r="AE54">
        <f>'IDT-1'!C54</f>
        <v>0</v>
      </c>
      <c r="AF54" s="24"/>
      <c r="AG54">
        <f t="shared" si="2"/>
        <v>774.54990804044974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6.0191400000000002</v>
      </c>
      <c r="E55">
        <f>GT_NG!Q55</f>
        <v>8.0092592592592595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619.04401406959676</v>
      </c>
      <c r="P55" s="36">
        <v>34.65</v>
      </c>
      <c r="Q55" s="36">
        <v>11.55</v>
      </c>
      <c r="R55" s="38">
        <v>26.3</v>
      </c>
      <c r="S55" s="38">
        <v>0</v>
      </c>
      <c r="T55" s="37">
        <f>SUMPRODUCT(LTA!J55:AN55,LTA!J$101:AN$101,LTA!J$104:AN$104)</f>
        <v>256.96000000000004</v>
      </c>
      <c r="U55" s="37">
        <f>SUMPRODUCT(LTA!J55:AN55,LTA!J$102:AN$102,LTA!J$104:AN$104)</f>
        <v>61.41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</v>
      </c>
      <c r="AA55" s="75">
        <f>STOA!I55</f>
        <v>0</v>
      </c>
      <c r="AB55" s="75">
        <f>-STOA!O55</f>
        <v>-220</v>
      </c>
      <c r="AC55">
        <f t="shared" si="0"/>
        <v>11.69904274392689</v>
      </c>
      <c r="AD55">
        <f t="shared" si="1"/>
        <v>738.33337058492907</v>
      </c>
      <c r="AE55">
        <f>'IDT-1'!C55</f>
        <v>0</v>
      </c>
      <c r="AF55" s="24"/>
      <c r="AG55">
        <f t="shared" si="2"/>
        <v>738.33337058492907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6.0191400000000002</v>
      </c>
      <c r="E56">
        <f>GT_NG!Q56</f>
        <v>8.0092592592592595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619.08415007525161</v>
      </c>
      <c r="P56" s="36">
        <v>34.65</v>
      </c>
      <c r="Q56" s="36">
        <v>11.549999999999999</v>
      </c>
      <c r="R56" s="38">
        <v>26.3</v>
      </c>
      <c r="S56" s="38">
        <v>0</v>
      </c>
      <c r="T56" s="37">
        <f>SUMPRODUCT(LTA!J56:AN56,LTA!J$101:AN$101,LTA!J$104:AN$104)</f>
        <v>256.74</v>
      </c>
      <c r="U56" s="37">
        <f>SUMPRODUCT(LTA!J56:AN56,LTA!J$102:AN$102,LTA!J$104:AN$104)</f>
        <v>61.41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-45</v>
      </c>
      <c r="AA56" s="75">
        <f>STOA!I56</f>
        <v>0</v>
      </c>
      <c r="AB56" s="75">
        <f>-STOA!O56</f>
        <v>-220</v>
      </c>
      <c r="AC56">
        <f t="shared" si="0"/>
        <v>11.994022406745508</v>
      </c>
      <c r="AD56">
        <f t="shared" si="1"/>
        <v>702.85852692776518</v>
      </c>
      <c r="AE56">
        <f>'IDT-1'!C56</f>
        <v>0</v>
      </c>
      <c r="AF56" s="24"/>
      <c r="AG56">
        <f t="shared" si="2"/>
        <v>702.85852692776518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6.0191400000000002</v>
      </c>
      <c r="E57">
        <f>GT_NG!Q57</f>
        <v>8.0092592592592595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620.08574968896016</v>
      </c>
      <c r="P57" s="36">
        <v>34.65</v>
      </c>
      <c r="Q57" s="36">
        <v>11.549999999999999</v>
      </c>
      <c r="R57" s="38">
        <v>26.3</v>
      </c>
      <c r="S57" s="38">
        <v>0</v>
      </c>
      <c r="T57" s="37">
        <f>SUMPRODUCT(LTA!J57:AN57,LTA!J$101:AN$101,LTA!J$104:AN$104)</f>
        <v>257.32000000000005</v>
      </c>
      <c r="U57" s="37">
        <f>SUMPRODUCT(LTA!J57:AN57,LTA!J$102:AN$102,LTA!J$104:AN$104)</f>
        <v>61.41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-65</v>
      </c>
      <c r="AA57" s="75">
        <f>STOA!I57</f>
        <v>0</v>
      </c>
      <c r="AB57" s="75">
        <f>-STOA!O57</f>
        <v>-220</v>
      </c>
      <c r="AC57">
        <f t="shared" si="0"/>
        <v>12.134375209373998</v>
      </c>
      <c r="AD57">
        <f t="shared" si="1"/>
        <v>689.29977373884549</v>
      </c>
      <c r="AE57">
        <f>'IDT-1'!C57</f>
        <v>0</v>
      </c>
      <c r="AF57" s="24"/>
      <c r="AG57">
        <f t="shared" si="2"/>
        <v>689.29977373884549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6.0191400000000002</v>
      </c>
      <c r="E58">
        <f>GT_NG!Q58</f>
        <v>8.0092592592592595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620.08574968896016</v>
      </c>
      <c r="P58" s="36">
        <v>34.65</v>
      </c>
      <c r="Q58" s="36">
        <v>11.549999999999999</v>
      </c>
      <c r="R58" s="38">
        <v>26.3</v>
      </c>
      <c r="S58" s="38">
        <v>0</v>
      </c>
      <c r="T58" s="37">
        <f>SUMPRODUCT(LTA!J58:AN58,LTA!J$101:AN$101,LTA!J$104:AN$104)</f>
        <v>256.79000000000002</v>
      </c>
      <c r="U58" s="37">
        <f>SUMPRODUCT(LTA!J58:AN58,LTA!J$102:AN$102,LTA!J$104:AN$104)</f>
        <v>61.41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-75</v>
      </c>
      <c r="AA58" s="75">
        <f>STOA!I58</f>
        <v>0</v>
      </c>
      <c r="AB58" s="75">
        <f>-STOA!O58</f>
        <v>-220</v>
      </c>
      <c r="AC58">
        <f t="shared" si="0"/>
        <v>12.214634786622888</v>
      </c>
      <c r="AD58">
        <f t="shared" si="1"/>
        <v>678.68951416159655</v>
      </c>
      <c r="AE58">
        <f>'IDT-1'!C58</f>
        <v>0</v>
      </c>
      <c r="AF58" s="24"/>
      <c r="AG58">
        <f t="shared" si="2"/>
        <v>678.68951416159655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-85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6.0191400000000002</v>
      </c>
      <c r="E59">
        <f>GT_NG!Q59</f>
        <v>8.0092592592592595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620.94947134584424</v>
      </c>
      <c r="P59" s="36">
        <v>34.65</v>
      </c>
      <c r="Q59" s="36">
        <v>11.549999999999999</v>
      </c>
      <c r="R59" s="38">
        <v>26.3</v>
      </c>
      <c r="S59" s="38">
        <v>0</v>
      </c>
      <c r="T59" s="37">
        <f>SUMPRODUCT(LTA!J59:AN59,LTA!J$101:AN$101,LTA!J$104:AN$104)</f>
        <v>255.62</v>
      </c>
      <c r="U59" s="37">
        <f>SUMPRODUCT(LTA!J59:AN59,LTA!J$102:AN$102,LTA!J$104:AN$104)</f>
        <v>61.41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-75</v>
      </c>
      <c r="AA59" s="75">
        <f>STOA!I59</f>
        <v>0</v>
      </c>
      <c r="AB59" s="75">
        <f>-STOA!O59</f>
        <v>-220</v>
      </c>
      <c r="AC59">
        <f t="shared" si="0"/>
        <v>12.0680523672176</v>
      </c>
      <c r="AD59">
        <f t="shared" si="1"/>
        <v>695.52981823788593</v>
      </c>
      <c r="AE59">
        <f>'IDT-1'!C59</f>
        <v>0</v>
      </c>
      <c r="AF59" s="24"/>
      <c r="AG59">
        <f t="shared" si="2"/>
        <v>695.52981823788593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-68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6.0191400000000002</v>
      </c>
      <c r="E60">
        <f>GT_NG!Q60</f>
        <v>8.0092592592592595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620.94947134584424</v>
      </c>
      <c r="P60" s="36">
        <v>34.65</v>
      </c>
      <c r="Q60" s="36">
        <v>11.549999999999999</v>
      </c>
      <c r="R60" s="38">
        <v>26.3</v>
      </c>
      <c r="S60" s="38">
        <v>0</v>
      </c>
      <c r="T60" s="37">
        <f>SUMPRODUCT(LTA!J60:AN60,LTA!J$101:AN$101,LTA!J$104:AN$104)</f>
        <v>251.81000000000003</v>
      </c>
      <c r="U60" s="37">
        <f>SUMPRODUCT(LTA!J60:AN60,LTA!J$102:AN$102,LTA!J$104:AN$104)</f>
        <v>61.41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-75</v>
      </c>
      <c r="AA60" s="75">
        <f>STOA!I60</f>
        <v>0</v>
      </c>
      <c r="AB60" s="75">
        <f>-STOA!O60</f>
        <v>-220</v>
      </c>
      <c r="AC60">
        <f t="shared" si="0"/>
        <v>12.010634894042933</v>
      </c>
      <c r="AD60">
        <f t="shared" si="1"/>
        <v>694.7772357110606</v>
      </c>
      <c r="AE60">
        <f>'IDT-1'!C60</f>
        <v>0</v>
      </c>
      <c r="AF60" s="24"/>
      <c r="AG60">
        <f t="shared" si="2"/>
        <v>694.7772357110606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-65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6.0191400000000002</v>
      </c>
      <c r="E61">
        <f>GT_NG!Q61</f>
        <v>8.0095351609058394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620.94947134584424</v>
      </c>
      <c r="P61" s="36">
        <v>34.65</v>
      </c>
      <c r="Q61" s="36">
        <v>11.549999999999999</v>
      </c>
      <c r="R61" s="38">
        <v>26.3</v>
      </c>
      <c r="S61" s="38">
        <v>0</v>
      </c>
      <c r="T61" s="37">
        <f>SUMPRODUCT(LTA!J61:AN61,LTA!J$101:AN$101,LTA!J$104:AN$104)</f>
        <v>246.89000000000001</v>
      </c>
      <c r="U61" s="37">
        <f>SUMPRODUCT(LTA!J61:AN61,LTA!J$102:AN$102,LTA!J$104:AN$104)</f>
        <v>61.41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-80</v>
      </c>
      <c r="AA61" s="75">
        <f>STOA!I61</f>
        <v>0</v>
      </c>
      <c r="AB61" s="75">
        <f>-STOA!O61</f>
        <v>-220</v>
      </c>
      <c r="AC61">
        <f t="shared" si="0"/>
        <v>12.079434262040321</v>
      </c>
      <c r="AD61">
        <f t="shared" si="1"/>
        <v>676.7887122447097</v>
      </c>
      <c r="AE61">
        <f>'IDT-1'!C61</f>
        <v>0</v>
      </c>
      <c r="AF61" s="24"/>
      <c r="AG61">
        <f t="shared" si="2"/>
        <v>676.7887122447097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-73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6.0191400000000002</v>
      </c>
      <c r="E62">
        <f>GT_NG!Q62</f>
        <v>8.0095351609058394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619.35513315784419</v>
      </c>
      <c r="P62" s="36">
        <v>34.65</v>
      </c>
      <c r="Q62" s="36">
        <v>11.549999999999999</v>
      </c>
      <c r="R62" s="38">
        <v>26.3</v>
      </c>
      <c r="S62" s="38">
        <v>0</v>
      </c>
      <c r="T62" s="37">
        <f>SUMPRODUCT(LTA!J62:AN62,LTA!J$101:AN$101,LTA!J$104:AN$104)</f>
        <v>241.35</v>
      </c>
      <c r="U62" s="37">
        <f>SUMPRODUCT(LTA!J62:AN62,LTA!J$102:AN$102,LTA!J$104:AN$104)</f>
        <v>61.41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-85</v>
      </c>
      <c r="AA62" s="75">
        <f>STOA!I62</f>
        <v>0</v>
      </c>
      <c r="AB62" s="75">
        <f>-STOA!O62</f>
        <v>-220</v>
      </c>
      <c r="AC62">
        <f t="shared" si="0"/>
        <v>12.01950582126112</v>
      </c>
      <c r="AD62">
        <f t="shared" si="1"/>
        <v>669.7143024974888</v>
      </c>
      <c r="AE62">
        <f>'IDT-1'!C62</f>
        <v>0</v>
      </c>
      <c r="AF62" s="24"/>
      <c r="AG62">
        <f t="shared" si="2"/>
        <v>669.7143024974888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-68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6.0191400000000002</v>
      </c>
      <c r="E63">
        <f>GT_NG!Q63</f>
        <v>8.0095351609058394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620.35381128393112</v>
      </c>
      <c r="P63" s="36">
        <v>34.65</v>
      </c>
      <c r="Q63" s="36">
        <v>11.549999999999999</v>
      </c>
      <c r="R63" s="38">
        <v>26.3</v>
      </c>
      <c r="S63" s="38">
        <v>0</v>
      </c>
      <c r="T63" s="37">
        <f>SUMPRODUCT(LTA!J63:AN63,LTA!J$101:AN$101,LTA!J$104:AN$104)</f>
        <v>233.61</v>
      </c>
      <c r="U63" s="37">
        <f>SUMPRODUCT(LTA!J63:AN63,LTA!J$102:AN$102,LTA!J$104:AN$104)</f>
        <v>61.41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-75</v>
      </c>
      <c r="AA63" s="75">
        <f>STOA!I63</f>
        <v>0</v>
      </c>
      <c r="AB63" s="75">
        <f>-STOA!O63</f>
        <v>-220</v>
      </c>
      <c r="AC63">
        <f t="shared" si="0"/>
        <v>11.945936402070473</v>
      </c>
      <c r="AD63">
        <f t="shared" si="1"/>
        <v>665.0465500427664</v>
      </c>
      <c r="AE63">
        <f>'IDT-1'!C63</f>
        <v>0</v>
      </c>
      <c r="AF63" s="24"/>
      <c r="AG63">
        <f t="shared" si="2"/>
        <v>665.0465500427664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-76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6.0191400000000002</v>
      </c>
      <c r="E64">
        <f>GT_NG!Q64</f>
        <v>8.0095351609058394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620.35381128393112</v>
      </c>
      <c r="P64" s="36">
        <v>34.65</v>
      </c>
      <c r="Q64" s="36">
        <v>11.549999999999999</v>
      </c>
      <c r="R64" s="38">
        <v>26.3</v>
      </c>
      <c r="S64" s="38">
        <v>0</v>
      </c>
      <c r="T64" s="37">
        <f>SUMPRODUCT(LTA!J64:AN64,LTA!J$101:AN$101,LTA!J$104:AN$104)</f>
        <v>222.23000000000002</v>
      </c>
      <c r="U64" s="37">
        <f>SUMPRODUCT(LTA!J64:AN64,LTA!J$102:AN$102,LTA!J$104:AN$104)</f>
        <v>61.41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-70</v>
      </c>
      <c r="AA64" s="75">
        <f>STOA!I64</f>
        <v>0</v>
      </c>
      <c r="AB64" s="75">
        <f>-STOA!O64</f>
        <v>-220</v>
      </c>
      <c r="AC64">
        <f t="shared" si="0"/>
        <v>11.774103982546471</v>
      </c>
      <c r="AD64">
        <f t="shared" si="1"/>
        <v>662.83838246229038</v>
      </c>
      <c r="AE64">
        <f>'IDT-1'!C64</f>
        <v>0</v>
      </c>
      <c r="AF64" s="24"/>
      <c r="AG64">
        <f t="shared" si="2"/>
        <v>662.83838246229038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-72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5.5525400000000005</v>
      </c>
      <c r="E65">
        <f>GT_NG!Q65</f>
        <v>8.0095351609058394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624.15958523936592</v>
      </c>
      <c r="P65" s="36">
        <v>32.01</v>
      </c>
      <c r="Q65" s="36">
        <v>11.549999999999999</v>
      </c>
      <c r="R65" s="38">
        <v>26.3</v>
      </c>
      <c r="S65" s="38">
        <v>0</v>
      </c>
      <c r="T65" s="37">
        <f>SUMPRODUCT(LTA!J65:AN65,LTA!J$101:AN$101,LTA!J$104:AN$104)</f>
        <v>208.05</v>
      </c>
      <c r="U65" s="37">
        <f>SUMPRODUCT(LTA!J65:AN65,LTA!J$102:AN$102,LTA!J$104:AN$104)</f>
        <v>61.41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-91</v>
      </c>
      <c r="AA65" s="75">
        <f>STOA!I65</f>
        <v>0</v>
      </c>
      <c r="AB65" s="75">
        <f>-STOA!O65</f>
        <v>-220</v>
      </c>
      <c r="AC65">
        <f t="shared" si="0"/>
        <v>11.533797677898788</v>
      </c>
      <c r="AD65">
        <f t="shared" si="1"/>
        <v>664.59786272237295</v>
      </c>
      <c r="AE65">
        <f>'IDT-1'!C65</f>
        <v>0</v>
      </c>
      <c r="AF65" s="24"/>
      <c r="AG65">
        <f t="shared" si="2"/>
        <v>664.59786272237295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-36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5.5525400000000005</v>
      </c>
      <c r="E66">
        <f>GT_NG!Q66</f>
        <v>8.0095351609058394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624.15958523936592</v>
      </c>
      <c r="P66" s="36">
        <v>34.65</v>
      </c>
      <c r="Q66" s="36">
        <v>11.549999999999999</v>
      </c>
      <c r="R66" s="38">
        <v>26.3</v>
      </c>
      <c r="S66" s="38">
        <v>0</v>
      </c>
      <c r="T66" s="37">
        <f>SUMPRODUCT(LTA!J66:AN66,LTA!J$101:AN$101,LTA!J$104:AN$104)</f>
        <v>190.82</v>
      </c>
      <c r="U66" s="37">
        <f>SUMPRODUCT(LTA!J66:AN66,LTA!J$102:AN$102,LTA!J$104:AN$104)</f>
        <v>61.41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-76</v>
      </c>
      <c r="AA66" s="75">
        <f>STOA!I66</f>
        <v>0</v>
      </c>
      <c r="AB66" s="75">
        <f>-STOA!O66</f>
        <v>-220</v>
      </c>
      <c r="AC66">
        <f t="shared" si="0"/>
        <v>11.309587785200119</v>
      </c>
      <c r="AD66">
        <f t="shared" si="1"/>
        <v>662.23207261507139</v>
      </c>
      <c r="AE66">
        <f>'IDT-1'!C66</f>
        <v>0</v>
      </c>
      <c r="AF66" s="24"/>
      <c r="AG66">
        <f t="shared" si="2"/>
        <v>662.23207261507139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-39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5.5525400000000005</v>
      </c>
      <c r="E67">
        <f>GT_NG!Q67</f>
        <v>8.0095351609058394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617.94933383926013</v>
      </c>
      <c r="P67" s="36">
        <v>52.3</v>
      </c>
      <c r="Q67" s="36">
        <v>11.55</v>
      </c>
      <c r="R67" s="38">
        <v>26.3</v>
      </c>
      <c r="S67" s="38">
        <v>0</v>
      </c>
      <c r="T67" s="37">
        <f>SUMPRODUCT(LTA!J67:AN67,LTA!J$101:AN$101,LTA!J$104:AN$104)</f>
        <v>172.07</v>
      </c>
      <c r="U67" s="37">
        <f>SUMPRODUCT(LTA!J67:AN67,LTA!J$102:AN$102,LTA!J$104:AN$104)</f>
        <v>59.75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-111</v>
      </c>
      <c r="AA67" s="75">
        <f>STOA!I67</f>
        <v>0</v>
      </c>
      <c r="AB67" s="75">
        <f>-STOA!O67</f>
        <v>-220</v>
      </c>
      <c r="AC67">
        <f t="shared" si="0"/>
        <v>11.259651146613898</v>
      </c>
      <c r="AD67">
        <f t="shared" si="1"/>
        <v>650.31175785355197</v>
      </c>
      <c r="AE67">
        <f>'IDT-1'!C67</f>
        <v>0</v>
      </c>
      <c r="AF67" s="24"/>
      <c r="AG67">
        <f t="shared" si="2"/>
        <v>650.31175785355197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5.5525400000000005</v>
      </c>
      <c r="E68">
        <f>GT_NG!Q68</f>
        <v>8.0095351609058394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625.98248121215443</v>
      </c>
      <c r="P68" s="36">
        <v>64.86999999999999</v>
      </c>
      <c r="Q68" s="36">
        <v>11.55</v>
      </c>
      <c r="R68" s="38">
        <v>26.3</v>
      </c>
      <c r="S68" s="38">
        <v>0</v>
      </c>
      <c r="T68" s="37">
        <f>SUMPRODUCT(LTA!J68:AN68,LTA!J$101:AN$101,LTA!J$104:AN$104)</f>
        <v>153.94</v>
      </c>
      <c r="U68" s="37">
        <f>SUMPRODUCT(LTA!J68:AN68,LTA!J$102:AN$102,LTA!J$104:AN$104)</f>
        <v>59.75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-96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11.280425584546212</v>
      </c>
      <c r="AD68">
        <f t="shared" ref="AD68:AD98" si="4">SUM(B68:AB68,AI68:AT68)-AC68</f>
        <v>652.76413078851397</v>
      </c>
      <c r="AE68">
        <f>'IDT-1'!C68</f>
        <v>0</v>
      </c>
      <c r="AF68" s="24"/>
      <c r="AG68">
        <f t="shared" ref="AG68:AG98" si="5">SUM(AD68:AF68)</f>
        <v>652.76413078851397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-22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5.5525400000000005</v>
      </c>
      <c r="E69">
        <f>GT_NG!Q69</f>
        <v>8.0095351609058394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632.9433041417343</v>
      </c>
      <c r="P69" s="36">
        <v>68.040000000000006</v>
      </c>
      <c r="Q69" s="36">
        <v>11.55</v>
      </c>
      <c r="R69" s="38">
        <v>24.939999999999998</v>
      </c>
      <c r="S69" s="38">
        <v>0</v>
      </c>
      <c r="T69" s="37">
        <f>SUMPRODUCT(LTA!J69:AN69,LTA!J$101:AN$101,LTA!J$104:AN$104)</f>
        <v>132.63</v>
      </c>
      <c r="U69" s="37">
        <f>SUMPRODUCT(LTA!J69:AN69,LTA!J$102:AN$102,LTA!J$104:AN$104)</f>
        <v>59.75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-81</v>
      </c>
      <c r="AA69" s="75">
        <f>STOA!I69</f>
        <v>0</v>
      </c>
      <c r="AB69" s="75">
        <f>-STOA!O69</f>
        <v>-220</v>
      </c>
      <c r="AC69">
        <f t="shared" si="3"/>
        <v>11.039557973556457</v>
      </c>
      <c r="AD69">
        <f t="shared" si="4"/>
        <v>656.46582132908361</v>
      </c>
      <c r="AE69">
        <f>'IDT-1'!C69</f>
        <v>0</v>
      </c>
      <c r="AF69" s="24"/>
      <c r="AG69">
        <f t="shared" si="5"/>
        <v>656.46582132908361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-21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5.5525400000000005</v>
      </c>
      <c r="E70">
        <f>GT_NG!Q70</f>
        <v>8.0095351609058394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646.72115570409062</v>
      </c>
      <c r="P70" s="36">
        <v>68.040000000000006</v>
      </c>
      <c r="Q70" s="36">
        <v>22.05</v>
      </c>
      <c r="R70" s="38">
        <v>21.590000000000003</v>
      </c>
      <c r="S70" s="38">
        <v>0</v>
      </c>
      <c r="T70" s="37">
        <f>SUMPRODUCT(LTA!J70:AN70,LTA!J$101:AN$101,LTA!J$104:AN$104)</f>
        <v>111.53999999999999</v>
      </c>
      <c r="U70" s="37">
        <f>SUMPRODUCT(LTA!J70:AN70,LTA!J$102:AN$102,LTA!J$104:AN$104)</f>
        <v>105.58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-74</v>
      </c>
      <c r="AA70" s="75">
        <f>STOA!I70</f>
        <v>0</v>
      </c>
      <c r="AB70" s="75">
        <f>-STOA!O70</f>
        <v>-220</v>
      </c>
      <c r="AC70">
        <f t="shared" si="3"/>
        <v>11.694244973876698</v>
      </c>
      <c r="AD70">
        <f t="shared" si="4"/>
        <v>669.47898589111969</v>
      </c>
      <c r="AE70">
        <f>'IDT-1'!C70</f>
        <v>0</v>
      </c>
      <c r="AF70" s="24"/>
      <c r="AG70">
        <f t="shared" si="5"/>
        <v>669.47898589111969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5.5525400000000005</v>
      </c>
      <c r="E71">
        <f>GT_NG!Q71</f>
        <v>8.0095351609058394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664.12521782823353</v>
      </c>
      <c r="P71" s="36">
        <v>68.040000000000006</v>
      </c>
      <c r="Q71" s="36">
        <v>22.05</v>
      </c>
      <c r="R71" s="38">
        <v>13.76</v>
      </c>
      <c r="S71" s="38">
        <v>0</v>
      </c>
      <c r="T71" s="37">
        <f>SUMPRODUCT(LTA!J71:AN71,LTA!J$101:AN$101,LTA!J$104:AN$104)</f>
        <v>88.79</v>
      </c>
      <c r="U71" s="37">
        <f>SUMPRODUCT(LTA!J71:AN71,LTA!J$102:AN$102,LTA!J$104:AN$104)</f>
        <v>105.58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-39</v>
      </c>
      <c r="AA71" s="75">
        <f>STOA!I71</f>
        <v>0</v>
      </c>
      <c r="AB71" s="75">
        <f>-STOA!O71</f>
        <v>-220</v>
      </c>
      <c r="AC71">
        <f t="shared" si="3"/>
        <v>11.388045625771939</v>
      </c>
      <c r="AD71">
        <f t="shared" si="4"/>
        <v>677.5192473633673</v>
      </c>
      <c r="AE71">
        <f>'IDT-1'!C71</f>
        <v>0</v>
      </c>
      <c r="AF71" s="24"/>
      <c r="AG71">
        <f t="shared" si="5"/>
        <v>677.5192473633673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-73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5.5525400000000005</v>
      </c>
      <c r="E72">
        <f>GT_NG!Q72</f>
        <v>8.0095351609058394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666.04980106380037</v>
      </c>
      <c r="P72" s="36">
        <v>68.040000000000006</v>
      </c>
      <c r="Q72" s="36">
        <v>22.05</v>
      </c>
      <c r="R72" s="38">
        <v>8.0499999999999989</v>
      </c>
      <c r="S72" s="38">
        <v>0</v>
      </c>
      <c r="T72" s="37">
        <f>SUMPRODUCT(LTA!J72:AN72,LTA!J$101:AN$101,LTA!J$104:AN$104)</f>
        <v>68.55</v>
      </c>
      <c r="U72" s="37">
        <f>SUMPRODUCT(LTA!J72:AN72,LTA!J$102:AN$102,LTA!J$104:AN$104)</f>
        <v>105.58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10.762674238706246</v>
      </c>
      <c r="AD72">
        <f t="shared" si="4"/>
        <v>704.11920198599978</v>
      </c>
      <c r="AE72">
        <f>'IDT-1'!C72</f>
        <v>-17.780999999999999</v>
      </c>
      <c r="AF72" s="24"/>
      <c r="AG72">
        <f t="shared" si="5"/>
        <v>686.33820198599983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-62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5.5525400000000005</v>
      </c>
      <c r="E73">
        <f>GT_NG!Q73</f>
        <v>8.0095351609058394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701.31320278589578</v>
      </c>
      <c r="P73" s="36">
        <v>68.040000000000006</v>
      </c>
      <c r="Q73" s="36">
        <v>22.05</v>
      </c>
      <c r="R73" s="38">
        <v>4.1099999999999994</v>
      </c>
      <c r="S73" s="38">
        <v>0</v>
      </c>
      <c r="T73" s="37">
        <f>SUMPRODUCT(LTA!J73:AN73,LTA!J$101:AN$101,LTA!J$104:AN$104)</f>
        <v>49.13</v>
      </c>
      <c r="U73" s="37">
        <f>SUMPRODUCT(LTA!J73:AN73,LTA!J$102:AN$102,LTA!J$104:AN$104)</f>
        <v>105.58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10.794893551372736</v>
      </c>
      <c r="AD73">
        <f t="shared" si="4"/>
        <v>723.9903843954288</v>
      </c>
      <c r="AE73">
        <f>'IDT-1'!C73</f>
        <v>-23.707999999999998</v>
      </c>
      <c r="AF73" s="24"/>
      <c r="AG73">
        <f t="shared" si="5"/>
        <v>700.28238439542883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-54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5.5525400000000005</v>
      </c>
      <c r="E74">
        <f>GT_NG!Q74</f>
        <v>8.0095351609058394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779.76202587243972</v>
      </c>
      <c r="P74" s="36">
        <v>68.040000000000006</v>
      </c>
      <c r="Q74" s="36">
        <v>22.05</v>
      </c>
      <c r="R74" s="38">
        <v>1.8</v>
      </c>
      <c r="S74" s="38">
        <v>0</v>
      </c>
      <c r="T74" s="37">
        <f>SUMPRODUCT(LTA!J74:AN74,LTA!J$101:AN$101,LTA!J$104:AN$104)</f>
        <v>31.240000000000002</v>
      </c>
      <c r="U74" s="37">
        <f>SUMPRODUCT(LTA!J74:AN74,LTA!J$102:AN$102,LTA!J$104:AN$104)</f>
        <v>105.58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</v>
      </c>
      <c r="AA74" s="75">
        <f>STOA!I74</f>
        <v>0</v>
      </c>
      <c r="AB74" s="75">
        <f>-STOA!O74</f>
        <v>-220</v>
      </c>
      <c r="AC74">
        <f t="shared" si="3"/>
        <v>11.546789554771268</v>
      </c>
      <c r="AD74">
        <f t="shared" si="4"/>
        <v>750.48731147857416</v>
      </c>
      <c r="AE74">
        <f>'IDT-1'!C74</f>
        <v>-43.606000000000002</v>
      </c>
      <c r="AF74" s="24"/>
      <c r="AG74">
        <f t="shared" si="5"/>
        <v>706.88131147857416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5.5525400000000005</v>
      </c>
      <c r="E75">
        <f>GT_NG!Q75</f>
        <v>8.0095351609058394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794.33168943867406</v>
      </c>
      <c r="P75" s="36">
        <v>68.040000000000006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29.18</v>
      </c>
      <c r="U75" s="37">
        <f>SUMPRODUCT(LTA!J75:AN75,LTA!J$102:AN$102,LTA!J$104:AN$104)</f>
        <v>110.08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11.606781466928521</v>
      </c>
      <c r="AD75">
        <f t="shared" si="4"/>
        <v>773.63698313265115</v>
      </c>
      <c r="AE75">
        <f>'IDT-1'!C75</f>
        <v>-25</v>
      </c>
      <c r="AF75" s="24"/>
      <c r="AG75">
        <f t="shared" si="5"/>
        <v>748.63698313265115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-77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5.5525400000000005</v>
      </c>
      <c r="E76">
        <f>GT_NG!Q76</f>
        <v>8.0095351609058394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44.998558022430764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794.3527776984655</v>
      </c>
      <c r="P76" s="36">
        <v>68.040000000000006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23.6</v>
      </c>
      <c r="U76" s="37">
        <f>SUMPRODUCT(LTA!J76:AN76,LTA!J$102:AN$102,LTA!J$104:AN$104)</f>
        <v>110.58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11.538861022524522</v>
      </c>
      <c r="AD76">
        <f t="shared" si="4"/>
        <v>771.6445498592775</v>
      </c>
      <c r="AE76">
        <f>'IDT-1'!C76</f>
        <v>-5</v>
      </c>
      <c r="AF76" s="24"/>
      <c r="AG76">
        <f t="shared" si="5"/>
        <v>766.6445498592775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-74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5.5525400000000005</v>
      </c>
      <c r="E77">
        <f>GT_NG!Q77</f>
        <v>8.0095351609058394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54.998314729700155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790.94401842609034</v>
      </c>
      <c r="P77" s="36">
        <v>68.040000000000006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22.71</v>
      </c>
      <c r="U77" s="37">
        <f>SUMPRODUCT(LTA!J77:AN77,LTA!J$102:AN$102,LTA!J$104:AN$104)</f>
        <v>111.08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11.514708981453632</v>
      </c>
      <c r="AD77">
        <f t="shared" si="4"/>
        <v>786.86969933524256</v>
      </c>
      <c r="AE77">
        <f>'IDT-1'!C77</f>
        <v>-10</v>
      </c>
      <c r="AF77" s="24"/>
      <c r="AG77">
        <f t="shared" si="5"/>
        <v>776.86969933524256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5.5525400000000005</v>
      </c>
      <c r="E78">
        <f>GT_NG!Q78</f>
        <v>8.0095351609058394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54.998314729700155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788.95305469490904</v>
      </c>
      <c r="P78" s="36">
        <v>68.040000000000006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23.67</v>
      </c>
      <c r="U78" s="37">
        <f>SUMPRODUCT(LTA!J78:AN78,LTA!J$102:AN$102,LTA!J$104:AN$104)</f>
        <v>111.58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11.620373936535264</v>
      </c>
      <c r="AD78">
        <f t="shared" si="4"/>
        <v>773.23307064897949</v>
      </c>
      <c r="AE78">
        <f>'IDT-1'!C78</f>
        <v>-15</v>
      </c>
      <c r="AF78" s="24"/>
      <c r="AG78">
        <f t="shared" si="5"/>
        <v>758.23307064897949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-78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5.5525400000000005</v>
      </c>
      <c r="E79">
        <f>GT_NG!Q79</f>
        <v>8.0095351609058394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54.998314729700155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754.2935591430645</v>
      </c>
      <c r="P79" s="36">
        <v>68.040000000000006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24.87</v>
      </c>
      <c r="U79" s="37">
        <f>SUMPRODUCT(LTA!J79:AN79,LTA!J$102:AN$102,LTA!J$104:AN$104)</f>
        <v>110.58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11.26314491210066</v>
      </c>
      <c r="AD79">
        <f t="shared" si="4"/>
        <v>747.13080412156978</v>
      </c>
      <c r="AE79">
        <f>'IDT-1'!C79</f>
        <v>0</v>
      </c>
      <c r="AF79" s="24"/>
      <c r="AG79">
        <f t="shared" si="5"/>
        <v>747.13080412156978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5.5525400000000005</v>
      </c>
      <c r="E80">
        <f>GT_NG!Q80</f>
        <v>8.0095351609058394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54.998314729700155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746.83090270598507</v>
      </c>
      <c r="P80" s="36">
        <v>68.040000000000006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26.37</v>
      </c>
      <c r="U80" s="37">
        <f>SUMPRODUCT(LTA!J80:AN80,LTA!J$102:AN$102,LTA!J$104:AN$104)</f>
        <v>110.74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11.180517967129637</v>
      </c>
      <c r="AD80">
        <f t="shared" si="4"/>
        <v>745.41077462946123</v>
      </c>
      <c r="AE80">
        <f>'IDT-1'!C80</f>
        <v>0</v>
      </c>
      <c r="AF80" s="24"/>
      <c r="AG80">
        <f t="shared" si="5"/>
        <v>745.41077462946123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-66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5.5525400000000005</v>
      </c>
      <c r="E81">
        <f>GT_NG!Q81</f>
        <v>8.0095351609058394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44.998558022430764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733.65387256454562</v>
      </c>
      <c r="P81" s="36">
        <v>68.040000000000006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29</v>
      </c>
      <c r="U81" s="37">
        <f>SUMPRODUCT(LTA!J81:AN81,LTA!J$102:AN$102,LTA!J$104:AN$104)</f>
        <v>111.08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11.053136746224927</v>
      </c>
      <c r="AD81">
        <f t="shared" si="4"/>
        <v>720.33136900165721</v>
      </c>
      <c r="AE81">
        <f>'IDT-1'!C81</f>
        <v>0</v>
      </c>
      <c r="AF81" s="24"/>
      <c r="AG81">
        <f t="shared" si="5"/>
        <v>720.33136900165721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-71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5.5525400000000005</v>
      </c>
      <c r="E82">
        <f>GT_NG!Q82</f>
        <v>8.0095351609058394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44.998558022430764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653.80223162281186</v>
      </c>
      <c r="P82" s="36">
        <v>68.040000000000006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30.21</v>
      </c>
      <c r="U82" s="37">
        <f>SUMPRODUCT(LTA!J82:AN82,LTA!J$102:AN$102,LTA!J$104:AN$104)</f>
        <v>112.24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9.910963814270799</v>
      </c>
      <c r="AD82">
        <f t="shared" si="4"/>
        <v>701.99190099187763</v>
      </c>
      <c r="AE82">
        <f>'IDT-1'!C82</f>
        <v>-10</v>
      </c>
      <c r="AF82" s="24"/>
      <c r="AG82">
        <f t="shared" si="5"/>
        <v>691.99190099187763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-13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5.5525400000000005</v>
      </c>
      <c r="E83">
        <f>GT_NG!Q83</f>
        <v>8.0089988751406072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654.52122778627211</v>
      </c>
      <c r="P83" s="36">
        <v>68.040000000000006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31.21</v>
      </c>
      <c r="U83" s="37">
        <f>SUMPRODUCT(LTA!J83:AN83,LTA!J$102:AN$102,LTA!J$104:AN$104)</f>
        <v>110.89999999999999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9.1602219523398904</v>
      </c>
      <c r="AD83">
        <f t="shared" si="4"/>
        <v>792.12254470907283</v>
      </c>
      <c r="AE83">
        <f>'IDT-1'!C83</f>
        <v>-135</v>
      </c>
      <c r="AF83" s="24"/>
      <c r="AG83">
        <f t="shared" si="5"/>
        <v>657.12254470907283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-24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5.5525400000000005</v>
      </c>
      <c r="E84">
        <f>GT_NG!Q84</f>
        <v>8.0089988751406072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633.51081786720022</v>
      </c>
      <c r="P84" s="36">
        <v>68.040000000000006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32.21</v>
      </c>
      <c r="U84" s="37">
        <f>SUMPRODUCT(LTA!J84:AN84,LTA!J$102:AN$102,LTA!J$104:AN$104)</f>
        <v>111.39999999999999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9.4283635529890315</v>
      </c>
      <c r="AD84">
        <f t="shared" si="4"/>
        <v>721.34399318935175</v>
      </c>
      <c r="AE84">
        <f>'IDT-1'!C84</f>
        <v>-84</v>
      </c>
      <c r="AF84" s="24"/>
      <c r="AG84">
        <f t="shared" si="5"/>
        <v>637.34399318935175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-75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5.5525400000000005</v>
      </c>
      <c r="E85">
        <f>GT_NG!Q85</f>
        <v>8.0089988751406072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626.79047743007936</v>
      </c>
      <c r="P85" s="36">
        <v>68.040000000000006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32.96</v>
      </c>
      <c r="U85" s="37">
        <f>SUMPRODUCT(LTA!J85:AN85,LTA!J$102:AN$102,LTA!J$104:AN$104)</f>
        <v>111.89999999999999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8.9927394379723182</v>
      </c>
      <c r="AD85">
        <f t="shared" si="4"/>
        <v>762.3092768672476</v>
      </c>
      <c r="AE85">
        <f>'IDT-1'!C85</f>
        <v>-139.71</v>
      </c>
      <c r="AF85" s="24"/>
      <c r="AG85">
        <f t="shared" si="5"/>
        <v>622.59927686724757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-29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5.5525400000000005</v>
      </c>
      <c r="E86">
        <f>GT_NG!Q86</f>
        <v>8.0089988751406072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626.78975931148284</v>
      </c>
      <c r="P86" s="36">
        <v>68.040000000000006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33.21</v>
      </c>
      <c r="U86" s="37">
        <f>SUMPRODUCT(LTA!J86:AN86,LTA!J$102:AN$102,LTA!J$104:AN$104)</f>
        <v>112.58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9.1953820334485563</v>
      </c>
      <c r="AD86">
        <f t="shared" si="4"/>
        <v>740.03591615317487</v>
      </c>
      <c r="AE86">
        <f>'IDT-1'!C86</f>
        <v>-132.51300000000001</v>
      </c>
      <c r="AF86" s="24"/>
      <c r="AG86">
        <f t="shared" si="5"/>
        <v>607.52291615317483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-52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5.5525400000000005</v>
      </c>
      <c r="E87">
        <f>GT_NG!Q87</f>
        <v>8.0089988751406072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626.89008287241063</v>
      </c>
      <c r="P87" s="36">
        <v>68.040000000000006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40</v>
      </c>
      <c r="U87" s="37">
        <f>SUMPRODUCT(LTA!J87:AN87,LTA!J$102:AN$102,LTA!J$104:AN$104)</f>
        <v>111.39999999999999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-19</v>
      </c>
      <c r="AA87" s="75">
        <f>STOA!I87</f>
        <v>0</v>
      </c>
      <c r="AB87" s="75">
        <f>-STOA!O87</f>
        <v>-120</v>
      </c>
      <c r="AC87">
        <f t="shared" si="3"/>
        <v>9.5313681140065754</v>
      </c>
      <c r="AD87">
        <f t="shared" si="4"/>
        <v>711.41025363354458</v>
      </c>
      <c r="AE87">
        <f>'IDT-1'!C87</f>
        <v>-119.812</v>
      </c>
      <c r="AF87" s="24"/>
      <c r="AG87">
        <f t="shared" si="5"/>
        <v>591.59825363354457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-67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5.5525400000000005</v>
      </c>
      <c r="E88">
        <f>GT_NG!Q88</f>
        <v>8.0089988751406072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626.6697255693955</v>
      </c>
      <c r="P88" s="36">
        <v>68.040000000000006</v>
      </c>
      <c r="Q88" s="36">
        <v>11.55</v>
      </c>
      <c r="R88" s="38">
        <v>0</v>
      </c>
      <c r="S88" s="38">
        <v>0</v>
      </c>
      <c r="T88" s="37">
        <f>SUMPRODUCT(LTA!J88:AN88,LTA!J$101:AN$101,LTA!J$104:AN$104)</f>
        <v>40</v>
      </c>
      <c r="U88" s="37">
        <f>SUMPRODUCT(LTA!J88:AN88,LTA!J$102:AN$102,LTA!J$104:AN$104)</f>
        <v>111.58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-45</v>
      </c>
      <c r="AA88" s="75">
        <f>STOA!I88</f>
        <v>0</v>
      </c>
      <c r="AB88" s="75">
        <f>-STOA!O88</f>
        <v>-120</v>
      </c>
      <c r="AC88">
        <f t="shared" si="3"/>
        <v>9.5953099517092539</v>
      </c>
      <c r="AD88">
        <f t="shared" si="4"/>
        <v>682.8059544928268</v>
      </c>
      <c r="AE88">
        <f>'IDT-1'!C88</f>
        <v>-101.607</v>
      </c>
      <c r="AF88" s="24"/>
      <c r="AG88">
        <f t="shared" si="5"/>
        <v>581.19895449282683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-59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5.5525400000000005</v>
      </c>
      <c r="E89">
        <f>GT_NG!Q89</f>
        <v>8.0089988751406072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623.1109841881796</v>
      </c>
      <c r="P89" s="36">
        <v>68.040000000000006</v>
      </c>
      <c r="Q89" s="36">
        <v>11.55</v>
      </c>
      <c r="R89" s="38">
        <v>0</v>
      </c>
      <c r="S89" s="38">
        <v>0</v>
      </c>
      <c r="T89" s="37">
        <f>SUMPRODUCT(LTA!J89:AN89,LTA!J$101:AN$101,LTA!J$104:AN$104)</f>
        <v>40</v>
      </c>
      <c r="U89" s="37">
        <f>SUMPRODUCT(LTA!J89:AN89,LTA!J$102:AN$102,LTA!J$104:AN$104)</f>
        <v>111.89999999999999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-65</v>
      </c>
      <c r="AA89" s="75">
        <f>STOA!I89</f>
        <v>0</v>
      </c>
      <c r="AB89" s="75">
        <f>-STOA!O89</f>
        <v>-120</v>
      </c>
      <c r="AC89">
        <f t="shared" si="3"/>
        <v>9.7590188363297088</v>
      </c>
      <c r="AD89">
        <f t="shared" si="4"/>
        <v>659.95350422699039</v>
      </c>
      <c r="AE89">
        <f>'IDT-1'!C89</f>
        <v>-91.87</v>
      </c>
      <c r="AF89" s="24"/>
      <c r="AG89">
        <f t="shared" si="5"/>
        <v>568.08350422699039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5.5525400000000005</v>
      </c>
      <c r="E90">
        <f>GT_NG!Q90</f>
        <v>8.6191693290734825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618.51799577219879</v>
      </c>
      <c r="P90" s="36">
        <v>68.040000000000006</v>
      </c>
      <c r="Q90" s="36">
        <v>11.55</v>
      </c>
      <c r="R90" s="38">
        <v>0</v>
      </c>
      <c r="S90" s="38">
        <v>0</v>
      </c>
      <c r="T90" s="37">
        <f>SUMPRODUCT(LTA!J90:AN90,LTA!J$101:AN$101,LTA!J$104:AN$104)</f>
        <v>40.11</v>
      </c>
      <c r="U90" s="37">
        <f>SUMPRODUCT(LTA!J90:AN90,LTA!J$102:AN$102,LTA!J$104:AN$104)</f>
        <v>66.569999999999993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-56</v>
      </c>
      <c r="AA90" s="75">
        <f>STOA!I90</f>
        <v>0</v>
      </c>
      <c r="AB90" s="75">
        <f>-STOA!O90</f>
        <v>-120</v>
      </c>
      <c r="AC90">
        <f t="shared" si="3"/>
        <v>9.1085227491516125</v>
      </c>
      <c r="AD90">
        <f t="shared" si="4"/>
        <v>639.4011823521206</v>
      </c>
      <c r="AE90">
        <f>'IDT-1'!C90</f>
        <v>-85.096000000000004</v>
      </c>
      <c r="AF90" s="24"/>
      <c r="AG90">
        <f t="shared" si="5"/>
        <v>554.3051823521206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-41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5.5525400000000005</v>
      </c>
      <c r="E91">
        <f>GT_NG!Q91</f>
        <v>8.6191693290734825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620.24037649509364</v>
      </c>
      <c r="P91" s="36">
        <v>42.93</v>
      </c>
      <c r="Q91" s="36">
        <v>11.55</v>
      </c>
      <c r="R91" s="38">
        <v>0</v>
      </c>
      <c r="S91" s="38">
        <v>0</v>
      </c>
      <c r="T91" s="37">
        <f>SUMPRODUCT(LTA!J91:AN91,LTA!J$101:AN$101,LTA!J$104:AN$104)</f>
        <v>43.54</v>
      </c>
      <c r="U91" s="37">
        <f>SUMPRODUCT(LTA!J91:AN91,LTA!J$102:AN$102,LTA!J$104:AN$104)</f>
        <v>67.25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-61</v>
      </c>
      <c r="AA91" s="75">
        <f>STOA!I91</f>
        <v>0</v>
      </c>
      <c r="AB91" s="75">
        <f>-STOA!O91</f>
        <v>-136.94</v>
      </c>
      <c r="AC91">
        <f t="shared" si="3"/>
        <v>8.9799671086599933</v>
      </c>
      <c r="AD91">
        <f t="shared" si="4"/>
        <v>616.31211871550704</v>
      </c>
      <c r="AE91">
        <f>'IDT-1'!C91</f>
        <v>-73.242000000000004</v>
      </c>
      <c r="AF91" s="24"/>
      <c r="AG91">
        <f t="shared" si="5"/>
        <v>543.07011871550708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-23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5.5525400000000005</v>
      </c>
      <c r="E92">
        <f>GT_NG!Q92</f>
        <v>8.6191693290734825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620.09036773002754</v>
      </c>
      <c r="P92" s="36">
        <v>34.65</v>
      </c>
      <c r="Q92" s="36">
        <v>11.55</v>
      </c>
      <c r="R92" s="38">
        <v>0</v>
      </c>
      <c r="S92" s="38">
        <v>0</v>
      </c>
      <c r="T92" s="37">
        <f>SUMPRODUCT(LTA!J92:AN92,LTA!J$101:AN$101,LTA!J$104:AN$104)</f>
        <v>44.87</v>
      </c>
      <c r="U92" s="37">
        <f>SUMPRODUCT(LTA!J92:AN92,LTA!J$102:AN$102,LTA!J$104:AN$104)</f>
        <v>67.75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-96</v>
      </c>
      <c r="AA92" s="75">
        <f>STOA!I92</f>
        <v>0</v>
      </c>
      <c r="AB92" s="75">
        <f>-STOA!O92</f>
        <v>-136.94</v>
      </c>
      <c r="AC92">
        <f t="shared" si="3"/>
        <v>9.1193636627058865</v>
      </c>
      <c r="AD92">
        <f t="shared" si="4"/>
        <v>586.5727133963951</v>
      </c>
      <c r="AE92">
        <f>'IDT-1'!C92</f>
        <v>-55.884</v>
      </c>
      <c r="AF92" s="24"/>
      <c r="AG92">
        <f t="shared" si="5"/>
        <v>530.68871339639509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-11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5.5525400000000005</v>
      </c>
      <c r="E93">
        <f>GT_NG!Q93</f>
        <v>8.6191693290734825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46.55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621.69290409827272</v>
      </c>
      <c r="P93" s="36">
        <v>34.65</v>
      </c>
      <c r="Q93" s="36">
        <v>11.55</v>
      </c>
      <c r="R93" s="38">
        <v>0</v>
      </c>
      <c r="S93" s="38">
        <v>0</v>
      </c>
      <c r="T93" s="37">
        <f>SUMPRODUCT(LTA!J93:AN93,LTA!J$101:AN$101,LTA!J$104:AN$104)</f>
        <v>48.49</v>
      </c>
      <c r="U93" s="37">
        <f>SUMPRODUCT(LTA!J93:AN93,LTA!J$102:AN$102,LTA!J$104:AN$104)</f>
        <v>68.25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-81</v>
      </c>
      <c r="AA93" s="75">
        <f>STOA!I93</f>
        <v>0</v>
      </c>
      <c r="AB93" s="75">
        <f>-STOA!O93</f>
        <v>-136.94</v>
      </c>
      <c r="AC93">
        <f t="shared" si="3"/>
        <v>9.5571062235440429</v>
      </c>
      <c r="AD93">
        <f t="shared" si="4"/>
        <v>545.85750720380224</v>
      </c>
      <c r="AE93">
        <f>'IDT-1'!C93</f>
        <v>-38.526000000000003</v>
      </c>
      <c r="AF93" s="24"/>
      <c r="AG93">
        <f t="shared" si="5"/>
        <v>507.33150720380223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-72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5.7858399999999994</v>
      </c>
      <c r="E94">
        <f>GT_NG!Q94</f>
        <v>8.6191693290734825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46.55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621.69633337048197</v>
      </c>
      <c r="P94" s="36">
        <v>33.82</v>
      </c>
      <c r="Q94" s="36">
        <v>11.55</v>
      </c>
      <c r="R94" s="38">
        <v>0</v>
      </c>
      <c r="S94" s="38">
        <v>0</v>
      </c>
      <c r="T94" s="37">
        <f>SUMPRODUCT(LTA!J94:AN94,LTA!J$101:AN$101,LTA!J$104:AN$104)</f>
        <v>47.9</v>
      </c>
      <c r="U94" s="37">
        <f>SUMPRODUCT(LTA!J94:AN94,LTA!J$102:AN$102,LTA!J$104:AN$104)</f>
        <v>68.41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-121</v>
      </c>
      <c r="AA94" s="75">
        <f>STOA!I94</f>
        <v>0</v>
      </c>
      <c r="AB94" s="75">
        <f>-STOA!O94</f>
        <v>-136.94</v>
      </c>
      <c r="AC94">
        <f t="shared" si="3"/>
        <v>9.8788859007012757</v>
      </c>
      <c r="AD94">
        <f t="shared" si="4"/>
        <v>505.5124567988542</v>
      </c>
      <c r="AE94">
        <f>'IDT-1'!C94</f>
        <v>-17.358000000000001</v>
      </c>
      <c r="AF94" s="24"/>
      <c r="AG94">
        <f t="shared" si="5"/>
        <v>488.1544567988542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-71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5.7858399999999994</v>
      </c>
      <c r="E95">
        <f>GT_NG!Q95</f>
        <v>8.6191693290734825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46.55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623.78817966078338</v>
      </c>
      <c r="P95" s="36">
        <v>34.649999999999991</v>
      </c>
      <c r="Q95" s="36">
        <v>11.55</v>
      </c>
      <c r="R95" s="38">
        <v>0</v>
      </c>
      <c r="S95" s="38">
        <v>0</v>
      </c>
      <c r="T95" s="37">
        <f>SUMPRODUCT(LTA!J95:AN95,LTA!J$101:AN$101,LTA!J$104:AN$104)</f>
        <v>47.61</v>
      </c>
      <c r="U95" s="37">
        <f>SUMPRODUCT(LTA!J95:AN95,LTA!J$102:AN$102,LTA!J$104:AN$104)</f>
        <v>68.569999999999993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-156</v>
      </c>
      <c r="AA95" s="75">
        <f>STOA!I95</f>
        <v>0</v>
      </c>
      <c r="AB95" s="75">
        <f>-STOA!O95</f>
        <v>-136.94</v>
      </c>
      <c r="AC95">
        <f t="shared" si="3"/>
        <v>10.283539507159814</v>
      </c>
      <c r="AD95">
        <f>SUM(B95:AB95,AI95:AT95)-AC95</f>
        <v>462.89964948269693</v>
      </c>
      <c r="AE95">
        <f>'IDT-1'!C95</f>
        <v>0</v>
      </c>
      <c r="AF95" s="24"/>
      <c r="AG95">
        <f t="shared" si="5"/>
        <v>462.89964948269693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-81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5.7858399999999994</v>
      </c>
      <c r="E96">
        <f>GT_NG!Q96</f>
        <v>8.6191693290734825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46.55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621.38444722063866</v>
      </c>
      <c r="P96" s="36">
        <v>34.649999999999991</v>
      </c>
      <c r="Q96" s="36">
        <v>11.55</v>
      </c>
      <c r="R96" s="38">
        <v>0</v>
      </c>
      <c r="S96" s="38">
        <v>0</v>
      </c>
      <c r="T96" s="37">
        <f>SUMPRODUCT(LTA!J96:AN96,LTA!J$101:AN$101,LTA!J$104:AN$104)</f>
        <v>46.53</v>
      </c>
      <c r="U96" s="37">
        <f>SUMPRODUCT(LTA!J96:AN96,LTA!J$102:AN$102,LTA!J$104:AN$104)</f>
        <v>68.75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-176</v>
      </c>
      <c r="AA96" s="75">
        <f>STOA!I96</f>
        <v>0</v>
      </c>
      <c r="AB96" s="75">
        <f>-STOA!O96</f>
        <v>-136.94</v>
      </c>
      <c r="AC96">
        <f t="shared" si="3"/>
        <v>10.399797835985712</v>
      </c>
      <c r="AD96">
        <f t="shared" si="4"/>
        <v>442.47965871372639</v>
      </c>
      <c r="AE96">
        <f>'IDT-1'!C96</f>
        <v>0</v>
      </c>
      <c r="AF96" s="24"/>
      <c r="AG96">
        <f t="shared" si="5"/>
        <v>442.47965871372639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-78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5.7858399999999994</v>
      </c>
      <c r="E97">
        <f>GT_NG!Q97</f>
        <v>8.6191693290734825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46.55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620.1758937557579</v>
      </c>
      <c r="P97" s="36">
        <v>34.649999999999991</v>
      </c>
      <c r="Q97" s="36">
        <v>11.55</v>
      </c>
      <c r="R97" s="38">
        <v>0</v>
      </c>
      <c r="S97" s="38">
        <v>0</v>
      </c>
      <c r="T97" s="37">
        <f>SUMPRODUCT(LTA!J97:AN97,LTA!J$101:AN$101,LTA!J$104:AN$104)</f>
        <v>42.67</v>
      </c>
      <c r="U97" s="37">
        <f>SUMPRODUCT(LTA!J97:AN97,LTA!J$102:AN$102,LTA!J$104:AN$104)</f>
        <v>68.91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-196</v>
      </c>
      <c r="AA97" s="75">
        <f>STOA!I97</f>
        <v>0</v>
      </c>
      <c r="AB97" s="75">
        <f>-STOA!O97</f>
        <v>-136.94</v>
      </c>
      <c r="AC97">
        <f t="shared" si="3"/>
        <v>10.561873772278052</v>
      </c>
      <c r="AD97">
        <f t="shared" si="4"/>
        <v>413.40902931255323</v>
      </c>
      <c r="AE97">
        <f>'IDT-1'!C97</f>
        <v>0</v>
      </c>
      <c r="AF97" s="24"/>
      <c r="AG97">
        <f t="shared" si="5"/>
        <v>413.40902931255323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-82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5.7858399999999994</v>
      </c>
      <c r="E98">
        <f>GT_NG!Q98</f>
        <v>8.6191693290734825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46.55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620.64877348985181</v>
      </c>
      <c r="P98" s="36">
        <v>34.649999999999991</v>
      </c>
      <c r="Q98" s="36">
        <v>11.55</v>
      </c>
      <c r="R98" s="38">
        <v>0</v>
      </c>
      <c r="S98" s="38">
        <v>0</v>
      </c>
      <c r="T98" s="37">
        <f>SUMPRODUCT(LTA!J98:AN98,LTA!J$101:AN$101,LTA!J$104:AN$104)</f>
        <v>40.340000000000003</v>
      </c>
      <c r="U98" s="37">
        <f>SUMPRODUCT(LTA!J98:AN98,LTA!J$102:AN$102,LTA!J$104:AN$104)</f>
        <v>68.75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-216</v>
      </c>
      <c r="AA98" s="75">
        <f>STOA!I98</f>
        <v>0</v>
      </c>
      <c r="AB98" s="75">
        <f>-STOA!O98</f>
        <v>-136.94</v>
      </c>
      <c r="AC98">
        <f t="shared" si="3"/>
        <v>10.714353116542224</v>
      </c>
      <c r="AD98">
        <f t="shared" si="4"/>
        <v>391.23942970238306</v>
      </c>
      <c r="AE98">
        <f>'IDT-1'!C98</f>
        <v>0</v>
      </c>
      <c r="AF98" s="24"/>
      <c r="AG98">
        <f t="shared" si="5"/>
        <v>391.23942970238306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-82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0.13947840500000011</v>
      </c>
      <c r="E99">
        <f t="shared" si="6"/>
        <v>0.20011096121876717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1.1128555195823597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15.611530906940954</v>
      </c>
      <c r="P99" s="36">
        <f t="shared" si="6"/>
        <v>1.2505425024182215</v>
      </c>
      <c r="Q99" s="36">
        <f t="shared" si="6"/>
        <v>0.369075463929948</v>
      </c>
      <c r="R99" s="38">
        <f t="shared" si="6"/>
        <v>0.25236249999999982</v>
      </c>
      <c r="S99" s="38">
        <f t="shared" si="6"/>
        <v>0</v>
      </c>
      <c r="T99" s="37">
        <f t="shared" si="6"/>
        <v>2.3876624999999998</v>
      </c>
      <c r="U99" s="37">
        <f t="shared" si="6"/>
        <v>2.0150724999999974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-2.51925</v>
      </c>
      <c r="AA99" s="75">
        <f t="shared" si="6"/>
        <v>0</v>
      </c>
      <c r="AB99" s="75">
        <f t="shared" si="6"/>
        <v>-4.2655199999999995</v>
      </c>
      <c r="AC99">
        <f t="shared" si="6"/>
        <v>0.26402198116288494</v>
      </c>
      <c r="AD99">
        <f t="shared" si="6"/>
        <v>15.050149277927364</v>
      </c>
      <c r="AE99">
        <f t="shared" si="6"/>
        <v>-0.62533700000000003</v>
      </c>
      <c r="AG99">
        <f t="shared" si="6"/>
        <v>14.424812277927364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-1.2397499999999999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45339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TWEPL!R3</f>
        <v>6.6198000000000006</v>
      </c>
      <c r="E3">
        <f>GT_NG!T3</f>
        <v>11.251970181043664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57.71733923385424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460.72554557230893</v>
      </c>
      <c r="P3" s="36">
        <v>74.783601945956363</v>
      </c>
      <c r="Q3" s="36">
        <v>26.64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291.55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-273</v>
      </c>
      <c r="AA3" s="75">
        <f>STOA!J3</f>
        <v>1.74</v>
      </c>
      <c r="AB3" s="75">
        <f>-STOA!P3</f>
        <v>0</v>
      </c>
      <c r="AC3">
        <f>SUMIF(B3:AB3,"&gt;0")*$AC$2-SUMIF(B3:AB3,"&lt;0")*($AC$2/(1-$AC$2))+SUMIF(AI3:AR3,"&gt;0")*$AC$2-SUMIF(AI3:AR3,"&lt;0")*($AC$2/(1-$AC$2))</f>
        <v>10.375855417133286</v>
      </c>
      <c r="AD3">
        <f>SUM(B3:AB3,AI3:AT3)-AC3</f>
        <v>676.53240151602995</v>
      </c>
      <c r="AE3">
        <f>'IDT-1'!F3</f>
        <v>0</v>
      </c>
      <c r="AF3" s="24"/>
      <c r="AG3">
        <f>SUM(AD3:AF3)</f>
        <v>676.53240151602995</v>
      </c>
      <c r="AI3" s="34">
        <f>PXIL!J3</f>
        <v>0</v>
      </c>
      <c r="AJ3" s="34">
        <f>PXIL!P3</f>
        <v>0</v>
      </c>
      <c r="AK3" s="34">
        <f>RTM_IEX!J3</f>
        <v>28.88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7.5225</v>
      </c>
      <c r="E4">
        <f>GT_NG!T4</f>
        <v>11.251970181043664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57.71733923385424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431.07704039706584</v>
      </c>
      <c r="P4" s="36">
        <v>43.32</v>
      </c>
      <c r="Q4" s="36">
        <v>7.6999999999999984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252.55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-82.45</v>
      </c>
      <c r="AA4" s="75">
        <f>STOA!J4</f>
        <v>1.74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7.9247737059073851</v>
      </c>
      <c r="AD4">
        <f t="shared" ref="AD4:AD67" si="1">SUM(B4:AB4,AI4:AT4)-AC4</f>
        <v>675.50407610605646</v>
      </c>
      <c r="AE4">
        <f>'IDT-1'!F4</f>
        <v>0</v>
      </c>
      <c r="AF4" s="24"/>
      <c r="AG4">
        <f t="shared" ref="AG4:AG67" si="2">SUM(AD4:AF4)</f>
        <v>675.50407610605646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-47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7.5225</v>
      </c>
      <c r="E5">
        <f>GT_NG!T5</f>
        <v>11.251970181043664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57.71733923385424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419.30778750976816</v>
      </c>
      <c r="P5" s="36">
        <v>21.18</v>
      </c>
      <c r="Q5" s="36">
        <v>7.6999999999999984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208.25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-41</v>
      </c>
      <c r="AA5" s="75">
        <f>STOA!J5</f>
        <v>1.74</v>
      </c>
      <c r="AB5" s="75">
        <f>-STOA!P5</f>
        <v>0</v>
      </c>
      <c r="AC5">
        <f t="shared" si="0"/>
        <v>6.781147970359207</v>
      </c>
      <c r="AD5">
        <f t="shared" si="1"/>
        <v>655.8884489543068</v>
      </c>
      <c r="AE5">
        <f>'IDT-1'!F5</f>
        <v>0</v>
      </c>
      <c r="AF5" s="24"/>
      <c r="AG5">
        <f t="shared" si="2"/>
        <v>655.8884489543068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-31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7.5225</v>
      </c>
      <c r="E6">
        <f>GT_NG!T6</f>
        <v>11.251970181043664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57.71733923385424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419.21389737652822</v>
      </c>
      <c r="P6" s="36">
        <v>21.18</v>
      </c>
      <c r="Q6" s="36">
        <v>7.6999999999999984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207.75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-59</v>
      </c>
      <c r="AA6" s="75">
        <f>STOA!J6</f>
        <v>1.74</v>
      </c>
      <c r="AB6" s="75">
        <f>-STOA!P6</f>
        <v>0</v>
      </c>
      <c r="AC6">
        <f t="shared" si="0"/>
        <v>6.9625247631875515</v>
      </c>
      <c r="AD6">
        <f t="shared" si="1"/>
        <v>633.11318202823861</v>
      </c>
      <c r="AE6">
        <f>'IDT-1'!F6</f>
        <v>0</v>
      </c>
      <c r="AF6" s="24"/>
      <c r="AG6">
        <f t="shared" si="2"/>
        <v>633.11318202823861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7.5225</v>
      </c>
      <c r="E7">
        <f>GT_NG!T7</f>
        <v>11.251970181043664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57.71733923385424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419.25306279326094</v>
      </c>
      <c r="P7" s="36">
        <v>21.18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206.89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-74</v>
      </c>
      <c r="AA7" s="75">
        <f>STOA!J7</f>
        <v>1.74</v>
      </c>
      <c r="AB7" s="75">
        <f>-STOA!P7</f>
        <v>0</v>
      </c>
      <c r="AC7">
        <f t="shared" si="0"/>
        <v>7.141995222635666</v>
      </c>
      <c r="AD7">
        <f t="shared" si="1"/>
        <v>610.11287698552326</v>
      </c>
      <c r="AE7">
        <f>'IDT-1'!F7</f>
        <v>0</v>
      </c>
      <c r="AF7" s="24"/>
      <c r="AG7">
        <f t="shared" si="2"/>
        <v>610.11287698552326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-42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7.5225</v>
      </c>
      <c r="E8">
        <f>GT_NG!T8</f>
        <v>11.251970181043664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57.71733923385424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419.25306279326094</v>
      </c>
      <c r="P8" s="36">
        <v>21.18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208.89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-82</v>
      </c>
      <c r="AA8" s="75">
        <f>STOA!J8</f>
        <v>1.74</v>
      </c>
      <c r="AB8" s="75">
        <f>-STOA!P8</f>
        <v>0</v>
      </c>
      <c r="AC8">
        <f t="shared" si="0"/>
        <v>7.2096221689850006</v>
      </c>
      <c r="AD8">
        <f t="shared" si="1"/>
        <v>606.04525003917388</v>
      </c>
      <c r="AE8">
        <f>'IDT-1'!F8</f>
        <v>0</v>
      </c>
      <c r="AF8" s="24"/>
      <c r="AG8">
        <f t="shared" si="2"/>
        <v>606.04525003917388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7.5225</v>
      </c>
      <c r="E9">
        <f>GT_NG!T9</f>
        <v>11.251970181043664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57.71733923385424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419.25306279326094</v>
      </c>
      <c r="P9" s="36">
        <v>21.18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208.55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-84</v>
      </c>
      <c r="AA9" s="75">
        <f>STOA!J9</f>
        <v>1.74</v>
      </c>
      <c r="AB9" s="75">
        <f>-STOA!P9</f>
        <v>0</v>
      </c>
      <c r="AC9">
        <f t="shared" si="0"/>
        <v>7.2745354307841126</v>
      </c>
      <c r="AD9">
        <f t="shared" si="1"/>
        <v>597.64033677737473</v>
      </c>
      <c r="AE9">
        <f>'IDT-1'!F9</f>
        <v>0</v>
      </c>
      <c r="AF9" s="24"/>
      <c r="AG9">
        <f t="shared" si="2"/>
        <v>597.64033677737473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-46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7.5225</v>
      </c>
      <c r="E10">
        <f>GT_NG!T10</f>
        <v>11.251970181043664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57.71733923385424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415.67767751508671</v>
      </c>
      <c r="P10" s="36">
        <v>21.18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208.22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-88</v>
      </c>
      <c r="AA10" s="75">
        <f>STOA!J10</f>
        <v>1.74</v>
      </c>
      <c r="AB10" s="75">
        <f>-STOA!P10</f>
        <v>0</v>
      </c>
      <c r="AC10">
        <f t="shared" si="0"/>
        <v>7.2586725098972273</v>
      </c>
      <c r="AD10">
        <f t="shared" si="1"/>
        <v>591.75081442008741</v>
      </c>
      <c r="AE10">
        <f>'IDT-1'!F10</f>
        <v>0</v>
      </c>
      <c r="AF10" s="24"/>
      <c r="AG10">
        <f t="shared" si="2"/>
        <v>591.75081442008741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-44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7.5225</v>
      </c>
      <c r="E11">
        <f>GT_NG!T11</f>
        <v>11.251970181043664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57.71733923385424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416.32743251508674</v>
      </c>
      <c r="P11" s="36">
        <v>21.18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207.8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-105</v>
      </c>
      <c r="AA11" s="75">
        <f>STOA!J11</f>
        <v>1.74</v>
      </c>
      <c r="AB11" s="75">
        <f>-STOA!P11</f>
        <v>0</v>
      </c>
      <c r="AC11">
        <f t="shared" si="0"/>
        <v>7.32837171369634</v>
      </c>
      <c r="AD11">
        <f t="shared" si="1"/>
        <v>583.91087021628834</v>
      </c>
      <c r="AE11">
        <f>'IDT-1'!F11</f>
        <v>0</v>
      </c>
      <c r="AF11" s="24"/>
      <c r="AG11">
        <f t="shared" si="2"/>
        <v>583.91087021628834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7.5225</v>
      </c>
      <c r="E12">
        <f>GT_NG!T12</f>
        <v>11.251970181043664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57.71733923385424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417.60355131054126</v>
      </c>
      <c r="P12" s="36">
        <v>21.18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207.13000000000002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-116</v>
      </c>
      <c r="AA12" s="75">
        <f>STOA!J12</f>
        <v>1.74</v>
      </c>
      <c r="AB12" s="75">
        <f>-STOA!P12</f>
        <v>0</v>
      </c>
      <c r="AC12">
        <f t="shared" si="0"/>
        <v>7.3927612156523814</v>
      </c>
      <c r="AD12">
        <f t="shared" si="1"/>
        <v>577.45259950978675</v>
      </c>
      <c r="AE12">
        <f>'IDT-1'!F12</f>
        <v>0</v>
      </c>
      <c r="AF12" s="24"/>
      <c r="AG12">
        <f t="shared" si="2"/>
        <v>577.45259950978675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-31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7.5225</v>
      </c>
      <c r="E13">
        <f>GT_NG!T13</f>
        <v>11.251970181043664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57.71733923385424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417.59619979653559</v>
      </c>
      <c r="P13" s="36">
        <v>21.361913121361393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206.88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-117</v>
      </c>
      <c r="AA13" s="75">
        <f>STOA!J13</f>
        <v>1.74</v>
      </c>
      <c r="AB13" s="75">
        <f>-STOA!P13</f>
        <v>0</v>
      </c>
      <c r="AC13">
        <f t="shared" si="0"/>
        <v>7.4853102681279493</v>
      </c>
      <c r="AD13">
        <f t="shared" si="1"/>
        <v>566.28461206466693</v>
      </c>
      <c r="AE13">
        <f>'IDT-1'!F13</f>
        <v>0</v>
      </c>
      <c r="AF13" s="24"/>
      <c r="AG13">
        <f t="shared" si="2"/>
        <v>566.28461206466693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-41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7.5225</v>
      </c>
      <c r="E14">
        <f>GT_NG!T14</f>
        <v>11.251970181043664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57.71733923385424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417.57993214875273</v>
      </c>
      <c r="P14" s="36">
        <v>21.361913121361393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206.54000000000002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-121</v>
      </c>
      <c r="AA14" s="75">
        <f>STOA!J14</f>
        <v>1.74</v>
      </c>
      <c r="AB14" s="75">
        <f>-STOA!P14</f>
        <v>0</v>
      </c>
      <c r="AC14">
        <f t="shared" si="0"/>
        <v>7.5162022507861304</v>
      </c>
      <c r="AD14">
        <f t="shared" si="1"/>
        <v>561.8974524342259</v>
      </c>
      <c r="AE14">
        <f>'IDT-1'!F14</f>
        <v>0</v>
      </c>
      <c r="AF14" s="24"/>
      <c r="AG14">
        <f t="shared" si="2"/>
        <v>561.8974524342259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-41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7.5225</v>
      </c>
      <c r="E15">
        <f>GT_NG!T15</f>
        <v>11.251970181043664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57.71733923385424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417.57993214875273</v>
      </c>
      <c r="P15" s="36">
        <v>21.361913121361393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200.21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-124</v>
      </c>
      <c r="AA15" s="75">
        <f>STOA!J15</f>
        <v>1.74</v>
      </c>
      <c r="AB15" s="75">
        <f>-STOA!P15</f>
        <v>0</v>
      </c>
      <c r="AC15">
        <f t="shared" si="0"/>
        <v>7.479972566235908</v>
      </c>
      <c r="AD15">
        <f t="shared" si="1"/>
        <v>553.60368211877619</v>
      </c>
      <c r="AE15">
        <f>'IDT-1'!F15</f>
        <v>0</v>
      </c>
      <c r="AF15" s="24"/>
      <c r="AG15">
        <f t="shared" si="2"/>
        <v>553.60368211877619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7.5225</v>
      </c>
      <c r="E16">
        <f>GT_NG!T16</f>
        <v>11.251970181043664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57.71733923385424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415.65405835329818</v>
      </c>
      <c r="P16" s="36">
        <v>21.361913121361393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199.88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-125</v>
      </c>
      <c r="AA16" s="75">
        <f>STOA!J16</f>
        <v>1.74</v>
      </c>
      <c r="AB16" s="75">
        <f>-STOA!P16</f>
        <v>0</v>
      </c>
      <c r="AC16">
        <f t="shared" si="0"/>
        <v>7.4610232263540892</v>
      </c>
      <c r="AD16">
        <f t="shared" si="1"/>
        <v>551.36675766320343</v>
      </c>
      <c r="AE16">
        <f>'IDT-1'!F16</f>
        <v>0</v>
      </c>
      <c r="AF16" s="24"/>
      <c r="AG16">
        <f t="shared" si="2"/>
        <v>551.36675766320343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-39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7.5225</v>
      </c>
      <c r="E17">
        <f>GT_NG!T17</f>
        <v>11.251970181043664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57.71733923385424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415.65405835329818</v>
      </c>
      <c r="P17" s="36">
        <v>21.361913121361393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199.38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-124</v>
      </c>
      <c r="AA17" s="75">
        <f>STOA!J17</f>
        <v>1.74</v>
      </c>
      <c r="AB17" s="75">
        <f>-STOA!P17</f>
        <v>0</v>
      </c>
      <c r="AC17">
        <f t="shared" si="0"/>
        <v>7.4483520686292</v>
      </c>
      <c r="AD17">
        <f t="shared" si="1"/>
        <v>551.8794288209283</v>
      </c>
      <c r="AE17">
        <f>'IDT-1'!F17</f>
        <v>0</v>
      </c>
      <c r="AF17" s="24"/>
      <c r="AG17">
        <f t="shared" si="2"/>
        <v>551.8794288209283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-39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7.5225</v>
      </c>
      <c r="E18">
        <f>GT_NG!T18</f>
        <v>11.251970181043664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57.71733923385424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415.65405835329818</v>
      </c>
      <c r="P18" s="36">
        <v>21.361913121361393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198.88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-120</v>
      </c>
      <c r="AA18" s="75">
        <f>STOA!J18</f>
        <v>1.74</v>
      </c>
      <c r="AB18" s="75">
        <f>-STOA!P18</f>
        <v>0</v>
      </c>
      <c r="AC18">
        <f t="shared" si="0"/>
        <v>7.4187385954545331</v>
      </c>
      <c r="AD18">
        <f t="shared" si="1"/>
        <v>554.40904229410296</v>
      </c>
      <c r="AE18">
        <f>'IDT-1'!F18</f>
        <v>0</v>
      </c>
      <c r="AF18" s="24"/>
      <c r="AG18">
        <f t="shared" si="2"/>
        <v>554.40904229410296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7.8234000000000004</v>
      </c>
      <c r="E19">
        <f>GT_NG!T19</f>
        <v>11.251970181043664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57.71733923385424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419.9520657409833</v>
      </c>
      <c r="P19" s="36">
        <v>21.361913121361393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197.67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-121</v>
      </c>
      <c r="AA19" s="75">
        <f>STOA!J19</f>
        <v>1.74</v>
      </c>
      <c r="AB19" s="75">
        <f>-STOA!P19</f>
        <v>0</v>
      </c>
      <c r="AC19">
        <f t="shared" si="0"/>
        <v>7.438734259786199</v>
      </c>
      <c r="AD19">
        <f t="shared" si="1"/>
        <v>558.77795401745641</v>
      </c>
      <c r="AE19">
        <f>'IDT-1'!F19</f>
        <v>0</v>
      </c>
      <c r="AF19" s="24"/>
      <c r="AG19">
        <f t="shared" si="2"/>
        <v>558.77795401745641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-38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7.8234000000000004</v>
      </c>
      <c r="E20">
        <f>GT_NG!T20</f>
        <v>11.251970181043664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57.71733923385424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424.02701138161819</v>
      </c>
      <c r="P20" s="36">
        <v>21.361913121361393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197.17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-119</v>
      </c>
      <c r="AA20" s="75">
        <f>STOA!J20</f>
        <v>1.74</v>
      </c>
      <c r="AB20" s="75">
        <f>-STOA!P20</f>
        <v>0</v>
      </c>
      <c r="AC20">
        <f t="shared" si="0"/>
        <v>7.4518214877177531</v>
      </c>
      <c r="AD20">
        <f t="shared" si="1"/>
        <v>564.33981243015967</v>
      </c>
      <c r="AE20">
        <f>'IDT-1'!F20</f>
        <v>0</v>
      </c>
      <c r="AF20" s="24"/>
      <c r="AG20">
        <f t="shared" si="2"/>
        <v>564.33981243015967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-38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7.8234000000000004</v>
      </c>
      <c r="E21">
        <f>GT_NG!T21</f>
        <v>11.251970181043664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57.71733923385424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423.79343608727402</v>
      </c>
      <c r="P21" s="36">
        <v>21.361913121361393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240.47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-107</v>
      </c>
      <c r="AA21" s="75">
        <f>STOA!J21</f>
        <v>1.74</v>
      </c>
      <c r="AB21" s="75">
        <f>-STOA!P21</f>
        <v>0</v>
      </c>
      <c r="AC21">
        <f t="shared" si="0"/>
        <v>8.0846565024417139</v>
      </c>
      <c r="AD21">
        <f t="shared" si="1"/>
        <v>574.77340212109164</v>
      </c>
      <c r="AE21">
        <f>'IDT-1'!F21</f>
        <v>0</v>
      </c>
      <c r="AF21" s="24"/>
      <c r="AG21">
        <f t="shared" si="2"/>
        <v>574.77340212109164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-82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7.8234000000000004</v>
      </c>
      <c r="E22">
        <f>GT_NG!T22</f>
        <v>11.251970181043664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57.71733923385424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423.79395033260386</v>
      </c>
      <c r="P22" s="36">
        <v>21.361913121361393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278.63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-94</v>
      </c>
      <c r="AA22" s="75">
        <f>STOA!J22</f>
        <v>1.74</v>
      </c>
      <c r="AB22" s="75">
        <f>-STOA!P22</f>
        <v>0</v>
      </c>
      <c r="AC22">
        <f t="shared" si="0"/>
        <v>8.6169837652247097</v>
      </c>
      <c r="AD22">
        <f t="shared" si="1"/>
        <v>587.40158910363846</v>
      </c>
      <c r="AE22">
        <f>'IDT-1'!F22</f>
        <v>0</v>
      </c>
      <c r="AF22" s="24"/>
      <c r="AG22">
        <f t="shared" si="2"/>
        <v>587.40158910363846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7.8234000000000004</v>
      </c>
      <c r="E23">
        <f>GT_NG!T23</f>
        <v>11.251970181043664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55.33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461.26405774313093</v>
      </c>
      <c r="P23" s="36">
        <v>74.783871201532335</v>
      </c>
      <c r="Q23" s="36">
        <v>26.64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317.83999999999997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-336</v>
      </c>
      <c r="AA23" s="75">
        <f>STOA!J23</f>
        <v>1.74</v>
      </c>
      <c r="AB23" s="75">
        <f>-STOA!P23</f>
        <v>0</v>
      </c>
      <c r="AC23">
        <f t="shared" si="0"/>
        <v>10.882364708218663</v>
      </c>
      <c r="AD23">
        <f t="shared" si="1"/>
        <v>609.79093441748807</v>
      </c>
      <c r="AE23">
        <f>'IDT-1'!F23</f>
        <v>0</v>
      </c>
      <c r="AF23" s="24"/>
      <c r="AG23">
        <f t="shared" si="2"/>
        <v>609.79093441748807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7.8234000000000004</v>
      </c>
      <c r="E24">
        <f>GT_NG!T24</f>
        <v>11.251970181043664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55.33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469.05615998804018</v>
      </c>
      <c r="P24" s="36">
        <v>74.789999999999992</v>
      </c>
      <c r="Q24" s="36">
        <v>26.634278598971722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317.33999999999997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-312</v>
      </c>
      <c r="AA24" s="75">
        <f>STOA!J24</f>
        <v>1.74</v>
      </c>
      <c r="AB24" s="75">
        <f>-STOA!P24</f>
        <v>0</v>
      </c>
      <c r="AC24">
        <f t="shared" si="0"/>
        <v>10.740314003817055</v>
      </c>
      <c r="AD24">
        <f t="shared" si="1"/>
        <v>641.22549476423842</v>
      </c>
      <c r="AE24">
        <f>'IDT-1'!F24</f>
        <v>0</v>
      </c>
      <c r="AF24" s="24"/>
      <c r="AG24">
        <f t="shared" si="2"/>
        <v>641.22549476423842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7.8234000000000004</v>
      </c>
      <c r="E25">
        <f>GT_NG!T25</f>
        <v>11.251970181043664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55.33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468.63480063971741</v>
      </c>
      <c r="P25" s="36">
        <v>74.789999999999992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317.18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-284</v>
      </c>
      <c r="AA25" s="75">
        <f>STOA!J25</f>
        <v>1.74</v>
      </c>
      <c r="AB25" s="75">
        <f>-STOA!P25</f>
        <v>0</v>
      </c>
      <c r="AC25">
        <f t="shared" si="0"/>
        <v>10.579010228762888</v>
      </c>
      <c r="AD25">
        <f t="shared" si="1"/>
        <v>678.42116059199827</v>
      </c>
      <c r="AE25">
        <f>'IDT-1'!F25</f>
        <v>0</v>
      </c>
      <c r="AF25" s="24"/>
      <c r="AG25">
        <f t="shared" si="2"/>
        <v>678.42116059199827</v>
      </c>
      <c r="AI25" s="34">
        <f>PXIL!J25</f>
        <v>0</v>
      </c>
      <c r="AJ25" s="34">
        <f>PXIL!P25</f>
        <v>0</v>
      </c>
      <c r="AK25" s="34">
        <f>RTM_IEX!J25</f>
        <v>9.6199999999999992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7.8234000000000004</v>
      </c>
      <c r="E26">
        <f>GT_NG!T26</f>
        <v>11.251970181043664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55.33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470.22578792440294</v>
      </c>
      <c r="P26" s="36">
        <v>74.789999999999992</v>
      </c>
      <c r="Q26" s="36">
        <v>26.63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317.01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-240</v>
      </c>
      <c r="AA26" s="75">
        <f>STOA!J26</f>
        <v>1.74</v>
      </c>
      <c r="AB26" s="75">
        <f>-STOA!P26</f>
        <v>0</v>
      </c>
      <c r="AC26">
        <f t="shared" si="0"/>
        <v>10.218299582059128</v>
      </c>
      <c r="AD26">
        <f t="shared" si="1"/>
        <v>724.21285852338747</v>
      </c>
      <c r="AE26">
        <f>'IDT-1'!F26</f>
        <v>0</v>
      </c>
      <c r="AF26" s="24"/>
      <c r="AG26">
        <f t="shared" si="2"/>
        <v>724.21285852338747</v>
      </c>
      <c r="AI26" s="34">
        <f>PXIL!J26</f>
        <v>0</v>
      </c>
      <c r="AJ26" s="34">
        <f>PXIL!P26</f>
        <v>0</v>
      </c>
      <c r="AK26" s="34">
        <f>RTM_IEX!J26</f>
        <v>9.6300000000000008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7.8234000000000004</v>
      </c>
      <c r="E27">
        <f>GT_NG!T27</f>
        <v>11.251970181043664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49.56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505.2510559750873</v>
      </c>
      <c r="P27" s="36">
        <v>74.78</v>
      </c>
      <c r="Q27" s="36">
        <v>26.63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320.33999999999997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-192</v>
      </c>
      <c r="AA27" s="75">
        <f>STOA!J27</f>
        <v>1.66</v>
      </c>
      <c r="AB27" s="75">
        <f>-STOA!P27</f>
        <v>0</v>
      </c>
      <c r="AC27">
        <f t="shared" si="0"/>
        <v>10.215531206012425</v>
      </c>
      <c r="AD27">
        <f t="shared" si="1"/>
        <v>770.08089495011848</v>
      </c>
      <c r="AE27">
        <f>'IDT-1'!F27</f>
        <v>0</v>
      </c>
      <c r="AF27" s="24"/>
      <c r="AG27">
        <f t="shared" si="2"/>
        <v>770.08089495011848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7.8234000000000004</v>
      </c>
      <c r="E28">
        <f>GT_NG!T28</f>
        <v>11.251970181043664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39.999250409932067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571.07490819184841</v>
      </c>
      <c r="P28" s="36">
        <v>74.78</v>
      </c>
      <c r="Q28" s="36">
        <v>26.64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319.01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-125</v>
      </c>
      <c r="AA28" s="75">
        <f>STOA!J28</f>
        <v>1.66</v>
      </c>
      <c r="AB28" s="75">
        <f>-STOA!P28</f>
        <v>0</v>
      </c>
      <c r="AC28">
        <f t="shared" si="0"/>
        <v>10.321264643631309</v>
      </c>
      <c r="AD28">
        <f t="shared" si="1"/>
        <v>866.91826413919284</v>
      </c>
      <c r="AE28">
        <f>'IDT-1'!F28</f>
        <v>-30.562000000000001</v>
      </c>
      <c r="AF28" s="24"/>
      <c r="AG28">
        <f t="shared" si="2"/>
        <v>836.35626413919283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7.8234000000000004</v>
      </c>
      <c r="E29">
        <f>GT_NG!T29</f>
        <v>11.251970181043664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69.607995268657945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680.7467796723937</v>
      </c>
      <c r="P29" s="36">
        <v>74.78</v>
      </c>
      <c r="Q29" s="36">
        <v>26.64</v>
      </c>
      <c r="R29" s="38">
        <v>0.12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343.06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-292</v>
      </c>
      <c r="AA29" s="75">
        <f>STOA!J29</f>
        <v>1.66</v>
      </c>
      <c r="AB29" s="75">
        <f>-STOA!P29</f>
        <v>0</v>
      </c>
      <c r="AC29">
        <f t="shared" si="0"/>
        <v>13.089667274693207</v>
      </c>
      <c r="AD29">
        <f t="shared" si="1"/>
        <v>958.73047784740208</v>
      </c>
      <c r="AE29">
        <f>'IDT-1'!F29</f>
        <v>-47.860999999999997</v>
      </c>
      <c r="AF29" s="24"/>
      <c r="AG29">
        <f t="shared" si="2"/>
        <v>910.86947784740209</v>
      </c>
      <c r="AI29" s="34">
        <f>PXIL!J29</f>
        <v>0</v>
      </c>
      <c r="AJ29" s="34">
        <f>PXIL!P29</f>
        <v>0</v>
      </c>
      <c r="AK29" s="34">
        <f>RTM_IEX!J29</f>
        <v>48.13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7.8234000000000004</v>
      </c>
      <c r="E30">
        <f>GT_NG!T30</f>
        <v>11.251970181043664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69.607995268657945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720.96371929492409</v>
      </c>
      <c r="P30" s="36">
        <v>74.78</v>
      </c>
      <c r="Q30" s="36">
        <v>26.64</v>
      </c>
      <c r="R30" s="38">
        <v>1.02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342.35226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-269</v>
      </c>
      <c r="AA30" s="75">
        <f>STOA!J30</f>
        <v>1.66</v>
      </c>
      <c r="AB30" s="75">
        <f>-STOA!P30</f>
        <v>0</v>
      </c>
      <c r="AC30">
        <f t="shared" si="0"/>
        <v>12.951271923850014</v>
      </c>
      <c r="AD30">
        <f t="shared" si="1"/>
        <v>988.58807282077555</v>
      </c>
      <c r="AE30">
        <f>'IDT-1'!F30</f>
        <v>-42.670999999999999</v>
      </c>
      <c r="AF30" s="24"/>
      <c r="AG30">
        <f t="shared" si="2"/>
        <v>945.9170728207755</v>
      </c>
      <c r="AI30" s="34">
        <f>PXIL!J30</f>
        <v>0</v>
      </c>
      <c r="AJ30" s="34">
        <f>PXIL!P30</f>
        <v>0</v>
      </c>
      <c r="AK30" s="34">
        <f>RTM_IEX!J30</f>
        <v>14.44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7.8234000000000004</v>
      </c>
      <c r="E31">
        <f>GT_NG!T31</f>
        <v>11.251970181043664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39.999250409932067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721.67275132596023</v>
      </c>
      <c r="P31" s="36">
        <v>74.78</v>
      </c>
      <c r="Q31" s="36">
        <v>26.64</v>
      </c>
      <c r="R31" s="38">
        <v>4.3499999999999996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345.09886399999999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-71.099999999999994</v>
      </c>
      <c r="AA31" s="75">
        <f>STOA!J31</f>
        <v>1.66</v>
      </c>
      <c r="AB31" s="75">
        <f>-STOA!P31</f>
        <v>0</v>
      </c>
      <c r="AC31">
        <f t="shared" si="0"/>
        <v>11.385377582186328</v>
      </c>
      <c r="AD31">
        <f t="shared" si="1"/>
        <v>1100.7908583347498</v>
      </c>
      <c r="AE31">
        <f>'IDT-1'!F31</f>
        <v>-76.692999999999998</v>
      </c>
      <c r="AF31" s="24"/>
      <c r="AG31">
        <f t="shared" si="2"/>
        <v>1024.0978583347498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7.8234000000000004</v>
      </c>
      <c r="E32">
        <f>GT_NG!T32</f>
        <v>11.251970181043664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69.607995268657945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723.77681653510695</v>
      </c>
      <c r="P32" s="36">
        <v>74.78</v>
      </c>
      <c r="Q32" s="36">
        <v>26.64</v>
      </c>
      <c r="R32" s="38">
        <v>8.9499999999999993</v>
      </c>
      <c r="S32" s="38">
        <v>0</v>
      </c>
      <c r="T32" s="37">
        <f>SUMPRODUCT(LTA!J32:AN32,LTA!J$101:AN$101,LTA!J$105:AN$105)</f>
        <v>1.06</v>
      </c>
      <c r="U32" s="37">
        <f>SUMPRODUCT(LTA!J32:AN32,LTA!J$102:AN$102,LTA!J$105:AN$105)</f>
        <v>351.41826399999997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-80</v>
      </c>
      <c r="AA32" s="75">
        <f>STOA!J32</f>
        <v>1.66</v>
      </c>
      <c r="AB32" s="75">
        <f>-STOA!P32</f>
        <v>0</v>
      </c>
      <c r="AC32">
        <f t="shared" si="0"/>
        <v>11.404227564263516</v>
      </c>
      <c r="AD32">
        <f t="shared" si="1"/>
        <v>1185.5642184205451</v>
      </c>
      <c r="AE32">
        <f>'IDT-1'!F32</f>
        <v>-121</v>
      </c>
      <c r="AF32" s="24"/>
      <c r="AG32">
        <f t="shared" si="2"/>
        <v>1064.5642184205451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7.8234000000000004</v>
      </c>
      <c r="E33">
        <f>GT_NG!T33</f>
        <v>11.251970181043664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69.607995268657945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734.86204823430921</v>
      </c>
      <c r="P33" s="36">
        <v>74.78</v>
      </c>
      <c r="Q33" s="36">
        <v>26.64</v>
      </c>
      <c r="R33" s="38">
        <v>15.58</v>
      </c>
      <c r="S33" s="38">
        <v>0</v>
      </c>
      <c r="T33" s="37">
        <f>SUMPRODUCT(LTA!J33:AN33,LTA!J$101:AN$101,LTA!J$105:AN$105)</f>
        <v>3.35</v>
      </c>
      <c r="U33" s="37">
        <f>SUMPRODUCT(LTA!J33:AN33,LTA!J$102:AN$102,LTA!J$105:AN$105)</f>
        <v>362.23011999999994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1.66</v>
      </c>
      <c r="AB33" s="75">
        <f>-STOA!P33</f>
        <v>0</v>
      </c>
      <c r="AC33">
        <f t="shared" si="0"/>
        <v>11.227990482945691</v>
      </c>
      <c r="AD33">
        <f t="shared" si="1"/>
        <v>1325.4375432010654</v>
      </c>
      <c r="AE33">
        <f>'IDT-1'!F33</f>
        <v>-187.779</v>
      </c>
      <c r="AF33" s="24"/>
      <c r="AG33">
        <f t="shared" si="2"/>
        <v>1137.6585432010654</v>
      </c>
      <c r="AI33" s="34">
        <f>PXIL!J33</f>
        <v>0</v>
      </c>
      <c r="AJ33" s="34">
        <f>PXIL!P33</f>
        <v>0</v>
      </c>
      <c r="AK33" s="34">
        <f>RTM_IEX!J33</f>
        <v>28.88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7.8234000000000004</v>
      </c>
      <c r="E34">
        <f>GT_NG!T34</f>
        <v>11.251970181043664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69.607995268657945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734.86204823430921</v>
      </c>
      <c r="P34" s="36">
        <v>74.78</v>
      </c>
      <c r="Q34" s="36">
        <v>26.64</v>
      </c>
      <c r="R34" s="38">
        <v>16.699999999999996</v>
      </c>
      <c r="S34" s="38">
        <v>0</v>
      </c>
      <c r="T34" s="37">
        <f>SUMPRODUCT(LTA!J34:AN34,LTA!J$101:AN$101,LTA!J$105:AN$105)</f>
        <v>9.2100000000000009</v>
      </c>
      <c r="U34" s="37">
        <f>SUMPRODUCT(LTA!J34:AN34,LTA!J$102:AN$102,LTA!J$105:AN$105)</f>
        <v>370.01081999999997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1.66</v>
      </c>
      <c r="AB34" s="75">
        <f>-STOA!P34</f>
        <v>0</v>
      </c>
      <c r="AC34">
        <f t="shared" si="0"/>
        <v>11.27108836294569</v>
      </c>
      <c r="AD34">
        <f t="shared" si="1"/>
        <v>1330.5251453210651</v>
      </c>
      <c r="AE34">
        <f>'IDT-1'!F34</f>
        <v>-166.16300000000001</v>
      </c>
      <c r="AF34" s="24"/>
      <c r="AG34">
        <f t="shared" si="2"/>
        <v>1164.3621453210651</v>
      </c>
      <c r="AI34" s="34">
        <f>PXIL!J34</f>
        <v>0</v>
      </c>
      <c r="AJ34" s="34">
        <f>PXIL!P34</f>
        <v>0</v>
      </c>
      <c r="AK34" s="34">
        <f>RTM_IEX!J34</f>
        <v>19.25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7.8234000000000004</v>
      </c>
      <c r="E35">
        <f>GT_NG!T35</f>
        <v>11.251970181043664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69.607995268657945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721.62091663828119</v>
      </c>
      <c r="P35" s="36">
        <v>74.78</v>
      </c>
      <c r="Q35" s="36">
        <v>26.64</v>
      </c>
      <c r="R35" s="38">
        <v>16.700000000000003</v>
      </c>
      <c r="S35" s="38">
        <v>0</v>
      </c>
      <c r="T35" s="37">
        <f>SUMPRODUCT(LTA!J35:AN35,LTA!J$101:AN$101,LTA!J$105:AN$105)</f>
        <v>19.38</v>
      </c>
      <c r="U35" s="37">
        <f>SUMPRODUCT(LTA!J35:AN35,LTA!J$102:AN$102,LTA!J$105:AN$105)</f>
        <v>376.01269599999995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1.66</v>
      </c>
      <c r="AB35" s="75">
        <f>-STOA!P35</f>
        <v>0</v>
      </c>
      <c r="AC35">
        <f t="shared" si="0"/>
        <v>11.538298615939055</v>
      </c>
      <c r="AD35">
        <f t="shared" si="1"/>
        <v>1362.0686794720439</v>
      </c>
      <c r="AE35">
        <f>'IDT-1'!F35</f>
        <v>-155.02099999999999</v>
      </c>
      <c r="AF35" s="24"/>
      <c r="AG35">
        <f t="shared" si="2"/>
        <v>1207.0476794720439</v>
      </c>
      <c r="AI35" s="34">
        <f>PXIL!J35</f>
        <v>0</v>
      </c>
      <c r="AJ35" s="34">
        <f>PXIL!P35</f>
        <v>0</v>
      </c>
      <c r="AK35" s="34">
        <f>RTM_IEX!J35</f>
        <v>48.13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7.4623200000000001</v>
      </c>
      <c r="E36">
        <f>GT_NG!T36</f>
        <v>11.251970181043664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69.607995268657945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675.01202727466398</v>
      </c>
      <c r="P36" s="36">
        <v>74.78</v>
      </c>
      <c r="Q36" s="36">
        <v>26.64</v>
      </c>
      <c r="R36" s="38">
        <v>16.700000000000003</v>
      </c>
      <c r="S36" s="38">
        <v>0</v>
      </c>
      <c r="T36" s="37">
        <f>SUMPRODUCT(LTA!J36:AN36,LTA!J$101:AN$101,LTA!J$105:AN$105)</f>
        <v>30.75</v>
      </c>
      <c r="U36" s="37">
        <f>SUMPRODUCT(LTA!J36:AN36,LTA!J$102:AN$102,LTA!J$105:AN$105)</f>
        <v>388.56039199999998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1.66</v>
      </c>
      <c r="AB36" s="75">
        <f>-STOA!P36</f>
        <v>0</v>
      </c>
      <c r="AC36">
        <f t="shared" si="0"/>
        <v>11.34465951968467</v>
      </c>
      <c r="AD36">
        <f t="shared" si="1"/>
        <v>1339.2100452046811</v>
      </c>
      <c r="AE36">
        <f>'IDT-1'!F36</f>
        <v>-117.066</v>
      </c>
      <c r="AF36" s="24"/>
      <c r="AG36">
        <f t="shared" si="2"/>
        <v>1222.1440452046811</v>
      </c>
      <c r="AI36" s="34">
        <f>PXIL!J36</f>
        <v>0</v>
      </c>
      <c r="AJ36" s="34">
        <f>PXIL!P36</f>
        <v>0</v>
      </c>
      <c r="AK36" s="34">
        <f>RTM_IEX!J36</f>
        <v>48.13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7.4623200000000001</v>
      </c>
      <c r="E37">
        <f>GT_NG!T37</f>
        <v>11.251970181043664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69.607995268657945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671.16737516459375</v>
      </c>
      <c r="P37" s="36">
        <v>74.78</v>
      </c>
      <c r="Q37" s="36">
        <v>26.64</v>
      </c>
      <c r="R37" s="38">
        <v>18.200000000000003</v>
      </c>
      <c r="S37" s="38">
        <v>0</v>
      </c>
      <c r="T37" s="37">
        <f>SUMPRODUCT(LTA!J37:AN37,LTA!J$101:AN$101,LTA!J$105:AN$105)</f>
        <v>37.35</v>
      </c>
      <c r="U37" s="37">
        <f>SUMPRODUCT(LTA!J37:AN37,LTA!J$102:AN$102,LTA!J$105:AN$105)</f>
        <v>402.22841799999998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1.66</v>
      </c>
      <c r="AB37" s="75">
        <f>-STOA!P37</f>
        <v>0</v>
      </c>
      <c r="AC37">
        <f t="shared" si="0"/>
        <v>11.333515860360082</v>
      </c>
      <c r="AD37">
        <f t="shared" si="1"/>
        <v>1337.8945627539354</v>
      </c>
      <c r="AE37">
        <f>'IDT-1'!F37</f>
        <v>-128.91900000000001</v>
      </c>
      <c r="AF37" s="24"/>
      <c r="AG37">
        <f t="shared" si="2"/>
        <v>1208.9755627539353</v>
      </c>
      <c r="AI37" s="34">
        <f>PXIL!J37</f>
        <v>0</v>
      </c>
      <c r="AJ37" s="34">
        <f>PXIL!P37</f>
        <v>0</v>
      </c>
      <c r="AK37" s="34">
        <f>RTM_IEX!J37</f>
        <v>28.88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7.4623200000000001</v>
      </c>
      <c r="E38">
        <f>GT_NG!T38</f>
        <v>11.251970181043664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69.607995268657945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666.91950990084786</v>
      </c>
      <c r="P38" s="36">
        <v>74.78</v>
      </c>
      <c r="Q38" s="36">
        <v>26.64</v>
      </c>
      <c r="R38" s="38">
        <v>18.200000000000003</v>
      </c>
      <c r="S38" s="38">
        <v>0</v>
      </c>
      <c r="T38" s="37">
        <f>SUMPRODUCT(LTA!J38:AN38,LTA!J$101:AN$101,LTA!J$105:AN$105)</f>
        <v>47.76</v>
      </c>
      <c r="U38" s="37">
        <f>SUMPRODUCT(LTA!J38:AN38,LTA!J$102:AN$102,LTA!J$105:AN$105)</f>
        <v>415.99386399999997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1.66</v>
      </c>
      <c r="AB38" s="75">
        <f>-STOA!P38</f>
        <v>0</v>
      </c>
      <c r="AC38">
        <f t="shared" si="0"/>
        <v>11.500907538544615</v>
      </c>
      <c r="AD38">
        <f t="shared" si="1"/>
        <v>1357.6547518120049</v>
      </c>
      <c r="AE38">
        <f>'IDT-1'!F38</f>
        <v>-161.16900000000001</v>
      </c>
      <c r="AF38" s="24"/>
      <c r="AG38">
        <f t="shared" si="2"/>
        <v>1196.4857518120048</v>
      </c>
      <c r="AI38" s="34">
        <f>PXIL!J38</f>
        <v>0</v>
      </c>
      <c r="AJ38" s="34">
        <f>PXIL!P38</f>
        <v>0</v>
      </c>
      <c r="AK38" s="34">
        <f>RTM_IEX!J38</f>
        <v>28.88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7.4623200000000001</v>
      </c>
      <c r="E39">
        <f>GT_NG!T39</f>
        <v>11.015047879616965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69.607995268657945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660.56668705241009</v>
      </c>
      <c r="P39" s="36">
        <v>74.78</v>
      </c>
      <c r="Q39" s="36">
        <v>26.64</v>
      </c>
      <c r="R39" s="38">
        <v>18.200000000000003</v>
      </c>
      <c r="S39" s="38">
        <v>0</v>
      </c>
      <c r="T39" s="37">
        <f>SUMPRODUCT(LTA!J39:AN39,LTA!J$101:AN$101,LTA!J$105:AN$105)</f>
        <v>58.13</v>
      </c>
      <c r="U39" s="37">
        <f>SUMPRODUCT(LTA!J39:AN39,LTA!J$102:AN$102,LTA!J$105:AN$105)</f>
        <v>423.98230399999994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1.66</v>
      </c>
      <c r="AB39" s="75">
        <f>-STOA!P39</f>
        <v>0</v>
      </c>
      <c r="AC39">
        <f t="shared" si="0"/>
        <v>11.478468575285753</v>
      </c>
      <c r="AD39">
        <f t="shared" si="1"/>
        <v>1355.0058856253995</v>
      </c>
      <c r="AE39">
        <f>'IDT-1'!F39</f>
        <v>-171.96100000000001</v>
      </c>
      <c r="AF39" s="24"/>
      <c r="AG39">
        <f t="shared" si="2"/>
        <v>1183.0448856253995</v>
      </c>
      <c r="AI39" s="34">
        <f>PXIL!J39</f>
        <v>0</v>
      </c>
      <c r="AJ39" s="34">
        <f>PXIL!P39</f>
        <v>0</v>
      </c>
      <c r="AK39" s="34">
        <f>RTM_IEX!J39</f>
        <v>14.44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7.4623200000000001</v>
      </c>
      <c r="E40">
        <f>GT_NG!T40</f>
        <v>11.015047879616965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69.607995268657945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648.77652274833395</v>
      </c>
      <c r="P40" s="36">
        <v>74.78</v>
      </c>
      <c r="Q40" s="36">
        <v>26.64</v>
      </c>
      <c r="R40" s="38">
        <v>18.200000000000003</v>
      </c>
      <c r="S40" s="38">
        <v>0</v>
      </c>
      <c r="T40" s="37">
        <f>SUMPRODUCT(LTA!J40:AN40,LTA!J$101:AN$101,LTA!J$105:AN$105)</f>
        <v>66.42</v>
      </c>
      <c r="U40" s="37">
        <f>SUMPRODUCT(LTA!J40:AN40,LTA!J$102:AN$102,LTA!J$105:AN$105)</f>
        <v>436.24748199999993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1.66</v>
      </c>
      <c r="AB40" s="75">
        <f>-STOA!P40</f>
        <v>0</v>
      </c>
      <c r="AC40">
        <f t="shared" si="0"/>
        <v>11.552094690331513</v>
      </c>
      <c r="AD40">
        <f t="shared" si="1"/>
        <v>1363.6972732062773</v>
      </c>
      <c r="AE40">
        <f>'IDT-1'!F40</f>
        <v>-140.25299999999999</v>
      </c>
      <c r="AF40" s="24"/>
      <c r="AG40">
        <f t="shared" si="2"/>
        <v>1223.4442732062773</v>
      </c>
      <c r="AI40" s="34">
        <f>PXIL!J40</f>
        <v>0</v>
      </c>
      <c r="AJ40" s="34">
        <f>PXIL!P40</f>
        <v>0</v>
      </c>
      <c r="AK40" s="34">
        <f>RTM_IEX!J40</f>
        <v>14.44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7.4623200000000001</v>
      </c>
      <c r="E41">
        <f>GT_NG!T41</f>
        <v>11.015047879616965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69.607995268657945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655.15182424654392</v>
      </c>
      <c r="P41" s="36">
        <v>74.78</v>
      </c>
      <c r="Q41" s="36">
        <v>26.64</v>
      </c>
      <c r="R41" s="38">
        <v>18.199999999999996</v>
      </c>
      <c r="S41" s="38">
        <v>0</v>
      </c>
      <c r="T41" s="37">
        <f>SUMPRODUCT(LTA!J41:AN41,LTA!J$101:AN$101,LTA!J$105:AN$105)</f>
        <v>75.61</v>
      </c>
      <c r="U41" s="37">
        <f>SUMPRODUCT(LTA!J41:AN41,LTA!J$102:AN$102,LTA!J$105:AN$105)</f>
        <v>447.59691199999997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1.66</v>
      </c>
      <c r="AB41" s="75">
        <f>-STOA!P41</f>
        <v>0</v>
      </c>
      <c r="AC41">
        <f t="shared" si="0"/>
        <v>11.656882434916479</v>
      </c>
      <c r="AD41">
        <f t="shared" si="1"/>
        <v>1376.0672169599025</v>
      </c>
      <c r="AE41">
        <f>'IDT-1'!F41</f>
        <v>-134.48400000000001</v>
      </c>
      <c r="AF41" s="24"/>
      <c r="AG41">
        <f t="shared" si="2"/>
        <v>1241.5832169599025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7.4623200000000001</v>
      </c>
      <c r="E42">
        <f>GT_NG!T42</f>
        <v>11.015047879616965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69.607995268657945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648.24388108525557</v>
      </c>
      <c r="P42" s="36">
        <v>74.78</v>
      </c>
      <c r="Q42" s="36">
        <v>26.64</v>
      </c>
      <c r="R42" s="38">
        <v>18.199999999999996</v>
      </c>
      <c r="S42" s="38">
        <v>0</v>
      </c>
      <c r="T42" s="37">
        <f>SUMPRODUCT(LTA!J42:AN42,LTA!J$101:AN$101,LTA!J$105:AN$105)</f>
        <v>82.59</v>
      </c>
      <c r="U42" s="37">
        <f>SUMPRODUCT(LTA!J42:AN42,LTA!J$102:AN$102,LTA!J$105:AN$105)</f>
        <v>457.20252399999998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1.66</v>
      </c>
      <c r="AB42" s="75">
        <f>-STOA!P42</f>
        <v>0</v>
      </c>
      <c r="AC42">
        <f t="shared" si="0"/>
        <v>11.738174853161658</v>
      </c>
      <c r="AD42">
        <f t="shared" si="1"/>
        <v>1385.6635933803691</v>
      </c>
      <c r="AE42">
        <f>'IDT-1'!F42</f>
        <v>-124.38500000000001</v>
      </c>
      <c r="AF42" s="24"/>
      <c r="AG42">
        <f t="shared" si="2"/>
        <v>1261.2785933803691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7.4623200000000001</v>
      </c>
      <c r="E43">
        <f>GT_NG!T43</f>
        <v>11.015047879616965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69.607995268657945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633.77047464922691</v>
      </c>
      <c r="P43" s="36">
        <v>74.78</v>
      </c>
      <c r="Q43" s="36">
        <v>26.64</v>
      </c>
      <c r="R43" s="38">
        <v>18.199999999999996</v>
      </c>
      <c r="S43" s="38">
        <v>0</v>
      </c>
      <c r="T43" s="37">
        <f>SUMPRODUCT(LTA!J43:AN43,LTA!J$101:AN$101,LTA!J$105:AN$105)</f>
        <v>90.52</v>
      </c>
      <c r="U43" s="37">
        <f>SUMPRODUCT(LTA!J43:AN43,LTA!J$102:AN$102,LTA!J$105:AN$105)</f>
        <v>465.24761000000001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1.66</v>
      </c>
      <c r="AB43" s="75">
        <f>-STOA!P43</f>
        <v>0</v>
      </c>
      <c r="AC43">
        <f t="shared" si="0"/>
        <v>11.750788961499016</v>
      </c>
      <c r="AD43">
        <f t="shared" si="1"/>
        <v>1387.152658836003</v>
      </c>
      <c r="AE43">
        <f>'IDT-1'!F43</f>
        <v>-105.578</v>
      </c>
      <c r="AF43" s="24"/>
      <c r="AG43">
        <f t="shared" si="2"/>
        <v>1281.574658836003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7.4623200000000001</v>
      </c>
      <c r="E44">
        <f>GT_NG!T44</f>
        <v>11.015047879616965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69.607995268657945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633.45100857210468</v>
      </c>
      <c r="P44" s="36">
        <v>74.78</v>
      </c>
      <c r="Q44" s="36">
        <v>26.64</v>
      </c>
      <c r="R44" s="38">
        <v>18.199999999999996</v>
      </c>
      <c r="S44" s="38">
        <v>0</v>
      </c>
      <c r="T44" s="37">
        <f>SUMPRODUCT(LTA!J44:AN44,LTA!J$101:AN$101,LTA!J$105:AN$105)</f>
        <v>96.31</v>
      </c>
      <c r="U44" s="37">
        <f>SUMPRODUCT(LTA!J44:AN44,LTA!J$102:AN$102,LTA!J$105:AN$105)</f>
        <v>472.30081800000005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1.66</v>
      </c>
      <c r="AB44" s="75">
        <f>-STOA!P44</f>
        <v>0</v>
      </c>
      <c r="AC44">
        <f t="shared" si="0"/>
        <v>12.02541154814897</v>
      </c>
      <c r="AD44">
        <f t="shared" si="1"/>
        <v>1379.4017781722307</v>
      </c>
      <c r="AE44">
        <f>'IDT-1'!F44</f>
        <v>-95.918000000000006</v>
      </c>
      <c r="AF44" s="24"/>
      <c r="AG44">
        <f t="shared" si="2"/>
        <v>1283.4837781722308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7.4623200000000001</v>
      </c>
      <c r="E45">
        <f>GT_NG!T45</f>
        <v>11.015047879616965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39.999250409932067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625.73980411272055</v>
      </c>
      <c r="P45" s="36">
        <v>74.78</v>
      </c>
      <c r="Q45" s="36">
        <v>26.63</v>
      </c>
      <c r="R45" s="38">
        <v>18.199999999999996</v>
      </c>
      <c r="S45" s="38">
        <v>0</v>
      </c>
      <c r="T45" s="37">
        <f>SUMPRODUCT(LTA!J45:AN45,LTA!J$101:AN$101,LTA!J$105:AN$105)</f>
        <v>99.16</v>
      </c>
      <c r="U45" s="37">
        <f>SUMPRODUCT(LTA!J45:AN45,LTA!J$102:AN$102,LTA!J$105:AN$105)</f>
        <v>482.00385000000006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1.66</v>
      </c>
      <c r="AB45" s="75">
        <f>-STOA!P45</f>
        <v>0</v>
      </c>
      <c r="AC45">
        <f t="shared" si="0"/>
        <v>11.647862288179065</v>
      </c>
      <c r="AD45">
        <f t="shared" si="1"/>
        <v>1375.0024101140905</v>
      </c>
      <c r="AE45">
        <f>'IDT-1'!F45</f>
        <v>-91</v>
      </c>
      <c r="AF45" s="24"/>
      <c r="AG45">
        <f t="shared" si="2"/>
        <v>1284.0024101140905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7.7632200000000005</v>
      </c>
      <c r="E46">
        <f>GT_NG!T46</f>
        <v>11.015047879616965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39.999250409932067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539.17944998177643</v>
      </c>
      <c r="P46" s="36">
        <v>74.78</v>
      </c>
      <c r="Q46" s="36">
        <v>26.63</v>
      </c>
      <c r="R46" s="38">
        <v>18.2</v>
      </c>
      <c r="S46" s="38">
        <v>0</v>
      </c>
      <c r="T46" s="37">
        <f>SUMPRODUCT(LTA!J46:AN46,LTA!J$101:AN$101,LTA!J$105:AN$105)</f>
        <v>104.9</v>
      </c>
      <c r="U46" s="37">
        <f>SUMPRODUCT(LTA!J46:AN46,LTA!J$102:AN$102,LTA!J$105:AN$105)</f>
        <v>486.21239400000002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1.66</v>
      </c>
      <c r="AB46" s="75">
        <f>-STOA!P46</f>
        <v>0</v>
      </c>
      <c r="AC46">
        <f t="shared" si="0"/>
        <v>11.176273797576915</v>
      </c>
      <c r="AD46">
        <f t="shared" si="1"/>
        <v>1279.1630884737485</v>
      </c>
      <c r="AE46">
        <f>'IDT-1'!F46</f>
        <v>0</v>
      </c>
      <c r="AF46" s="24"/>
      <c r="AG46">
        <f t="shared" si="2"/>
        <v>1279.1630884737485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7.7632200000000005</v>
      </c>
      <c r="E47">
        <f>GT_NG!T47</f>
        <v>11.015047879616965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54.36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476.74232495330875</v>
      </c>
      <c r="P47" s="36">
        <v>74.78</v>
      </c>
      <c r="Q47" s="36">
        <v>26.63</v>
      </c>
      <c r="R47" s="38">
        <v>18.2</v>
      </c>
      <c r="S47" s="38">
        <v>0</v>
      </c>
      <c r="T47" s="37">
        <f>SUMPRODUCT(LTA!J47:AN47,LTA!J$101:AN$101,LTA!J$105:AN$105)</f>
        <v>108.66</v>
      </c>
      <c r="U47" s="37">
        <f>SUMPRODUCT(LTA!J47:AN47,LTA!J$102:AN$102,LTA!J$105:AN$105)</f>
        <v>490.52809999999999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1.66</v>
      </c>
      <c r="AB47" s="75">
        <f>-STOA!P47</f>
        <v>0</v>
      </c>
      <c r="AC47">
        <f t="shared" si="0"/>
        <v>10.755556597045466</v>
      </c>
      <c r="AD47">
        <f t="shared" si="1"/>
        <v>1249.5831362358804</v>
      </c>
      <c r="AE47">
        <f>'IDT-1'!F47</f>
        <v>0</v>
      </c>
      <c r="AF47" s="24"/>
      <c r="AG47">
        <f t="shared" si="2"/>
        <v>1249.5831362358804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7.7632200000000005</v>
      </c>
      <c r="E48">
        <f>GT_NG!T48</f>
        <v>11.015047879616965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54.36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448.91152976920097</v>
      </c>
      <c r="P48" s="36">
        <v>74.78</v>
      </c>
      <c r="Q48" s="36">
        <v>26.63</v>
      </c>
      <c r="R48" s="38">
        <v>18.2</v>
      </c>
      <c r="S48" s="38">
        <v>0</v>
      </c>
      <c r="T48" s="37">
        <f>SUMPRODUCT(LTA!J48:AN48,LTA!J$101:AN$101,LTA!J$105:AN$105)</f>
        <v>111.15</v>
      </c>
      <c r="U48" s="37">
        <f>SUMPRODUCT(LTA!J48:AN48,LTA!J$102:AN$102,LTA!J$105:AN$105)</f>
        <v>494.726902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1.66</v>
      </c>
      <c r="AB48" s="75">
        <f>-STOA!P48</f>
        <v>0</v>
      </c>
      <c r="AC48">
        <f t="shared" si="0"/>
        <v>10.577963854298961</v>
      </c>
      <c r="AD48">
        <f t="shared" si="1"/>
        <v>1228.6187357945189</v>
      </c>
      <c r="AE48">
        <f>'IDT-1'!F48</f>
        <v>0</v>
      </c>
      <c r="AF48" s="24"/>
      <c r="AG48">
        <f t="shared" si="2"/>
        <v>1228.6187357945189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7.7632200000000005</v>
      </c>
      <c r="E49">
        <f>GT_NG!T49</f>
        <v>11.015047879616965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54.36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448.91152976920097</v>
      </c>
      <c r="P49" s="36">
        <v>74.78</v>
      </c>
      <c r="Q49" s="36">
        <v>26.63</v>
      </c>
      <c r="R49" s="38">
        <v>18.2</v>
      </c>
      <c r="S49" s="38">
        <v>0</v>
      </c>
      <c r="T49" s="37">
        <f>SUMPRODUCT(LTA!J49:AN49,LTA!J$101:AN$101,LTA!J$105:AN$105)</f>
        <v>111.4</v>
      </c>
      <c r="U49" s="37">
        <f>SUMPRODUCT(LTA!J49:AN49,LTA!J$102:AN$102,LTA!J$105:AN$105)</f>
        <v>487.40098800000004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1.66</v>
      </c>
      <c r="AB49" s="75">
        <f>-STOA!P49</f>
        <v>0</v>
      </c>
      <c r="AC49">
        <f t="shared" si="0"/>
        <v>10.806545539345191</v>
      </c>
      <c r="AD49">
        <f t="shared" si="1"/>
        <v>1187.3142401094728</v>
      </c>
      <c r="AE49">
        <f>'IDT-1'!F49</f>
        <v>0</v>
      </c>
      <c r="AF49" s="24"/>
      <c r="AG49">
        <f t="shared" si="2"/>
        <v>1187.3142401094728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-44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7.7632200000000005</v>
      </c>
      <c r="E50">
        <f>GT_NG!T50</f>
        <v>11.015047879616965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54.36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448.91151089292691</v>
      </c>
      <c r="P50" s="36">
        <v>74.78</v>
      </c>
      <c r="Q50" s="36">
        <v>26.63</v>
      </c>
      <c r="R50" s="38">
        <v>18.2</v>
      </c>
      <c r="S50" s="38">
        <v>0</v>
      </c>
      <c r="T50" s="37">
        <f>SUMPRODUCT(LTA!J50:AN50,LTA!J$101:AN$101,LTA!J$105:AN$105)</f>
        <v>111.6</v>
      </c>
      <c r="U50" s="37">
        <f>SUMPRODUCT(LTA!J50:AN50,LTA!J$102:AN$102,LTA!J$105:AN$105)</f>
        <v>475.71571399999999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1.66</v>
      </c>
      <c r="AB50" s="75">
        <f>-STOA!P50</f>
        <v>0</v>
      </c>
      <c r="AC50">
        <f t="shared" si="0"/>
        <v>10.794780656433378</v>
      </c>
      <c r="AD50">
        <f t="shared" si="1"/>
        <v>1165.8407121161106</v>
      </c>
      <c r="AE50">
        <f>'IDT-1'!F50</f>
        <v>0</v>
      </c>
      <c r="AF50" s="24"/>
      <c r="AG50">
        <f t="shared" si="2"/>
        <v>1165.8407121161106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-54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7.7632200000000005</v>
      </c>
      <c r="E51">
        <f>GT_NG!T51</f>
        <v>11.012373453318334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54.36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453.4683004855234</v>
      </c>
      <c r="P51" s="36">
        <v>74.78</v>
      </c>
      <c r="Q51" s="36">
        <v>26.63</v>
      </c>
      <c r="R51" s="38">
        <v>18.2</v>
      </c>
      <c r="S51" s="38">
        <v>0</v>
      </c>
      <c r="T51" s="37">
        <f>SUMPRODUCT(LTA!J51:AN51,LTA!J$101:AN$101,LTA!J$105:AN$105)</f>
        <v>111.81</v>
      </c>
      <c r="U51" s="37">
        <f>SUMPRODUCT(LTA!J51:AN51,LTA!J$102:AN$102,LTA!J$105:AN$105)</f>
        <v>472.57982199999992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-5</v>
      </c>
      <c r="AA51" s="75">
        <f>STOA!J51</f>
        <v>1.66</v>
      </c>
      <c r="AB51" s="75">
        <f>-STOA!P51</f>
        <v>0</v>
      </c>
      <c r="AC51">
        <f t="shared" si="0"/>
        <v>10.927053939178727</v>
      </c>
      <c r="AD51">
        <f t="shared" si="1"/>
        <v>1153.3366619996632</v>
      </c>
      <c r="AE51">
        <f>'IDT-1'!F51</f>
        <v>0</v>
      </c>
      <c r="AF51" s="24"/>
      <c r="AG51">
        <f t="shared" si="2"/>
        <v>1153.3366619996632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-63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7.7632200000000005</v>
      </c>
      <c r="E52">
        <f>GT_NG!T52</f>
        <v>11.012373453318334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54.36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453.22927929916364</v>
      </c>
      <c r="P52" s="36">
        <v>74.78</v>
      </c>
      <c r="Q52" s="36">
        <v>26.63</v>
      </c>
      <c r="R52" s="38">
        <v>18.2</v>
      </c>
      <c r="S52" s="38">
        <v>0</v>
      </c>
      <c r="T52" s="37">
        <f>SUMPRODUCT(LTA!J52:AN52,LTA!J$101:AN$101,LTA!J$105:AN$105)</f>
        <v>111.81</v>
      </c>
      <c r="U52" s="37">
        <f>SUMPRODUCT(LTA!J52:AN52,LTA!J$102:AN$102,LTA!J$105:AN$105)</f>
        <v>473.30072999999993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-30</v>
      </c>
      <c r="AA52" s="75">
        <f>STOA!J52</f>
        <v>1.66</v>
      </c>
      <c r="AB52" s="75">
        <f>-STOA!P52</f>
        <v>0</v>
      </c>
      <c r="AC52">
        <f t="shared" si="0"/>
        <v>11.151351889260422</v>
      </c>
      <c r="AD52">
        <f t="shared" si="1"/>
        <v>1127.5942508632215</v>
      </c>
      <c r="AE52">
        <f>'IDT-1'!F52</f>
        <v>0</v>
      </c>
      <c r="AF52" s="24"/>
      <c r="AG52">
        <f t="shared" si="2"/>
        <v>1127.5942508632215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-64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7.7632200000000005</v>
      </c>
      <c r="E53">
        <f>GT_NG!T53</f>
        <v>11.012373453318334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54.36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440.99696216608226</v>
      </c>
      <c r="P53" s="36">
        <v>21.178837285902503</v>
      </c>
      <c r="Q53" s="36">
        <v>7.7</v>
      </c>
      <c r="R53" s="38">
        <v>18.2</v>
      </c>
      <c r="S53" s="38">
        <v>0</v>
      </c>
      <c r="T53" s="37">
        <f>SUMPRODUCT(LTA!J53:AN53,LTA!J$101:AN$101,LTA!J$105:AN$105)</f>
        <v>111.81</v>
      </c>
      <c r="U53" s="37">
        <f>SUMPRODUCT(LTA!J53:AN53,LTA!J$102:AN$102,LTA!J$105:AN$105)</f>
        <v>433.61021399999998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-23.6</v>
      </c>
      <c r="AA53" s="75">
        <f>STOA!J53</f>
        <v>1.66</v>
      </c>
      <c r="AB53" s="75">
        <f>-STOA!P53</f>
        <v>0</v>
      </c>
      <c r="AC53">
        <f t="shared" si="0"/>
        <v>9.8314728138577134</v>
      </c>
      <c r="AD53">
        <f t="shared" si="1"/>
        <v>1036.8601340914456</v>
      </c>
      <c r="AE53">
        <f>'IDT-1'!F53</f>
        <v>0</v>
      </c>
      <c r="AF53" s="24"/>
      <c r="AG53">
        <f t="shared" si="2"/>
        <v>1036.8601340914456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-38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7.7632200000000005</v>
      </c>
      <c r="E54">
        <f>GT_NG!T54</f>
        <v>11.012373453318334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54.36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440.48143128695813</v>
      </c>
      <c r="P54" s="36">
        <v>21.178837285902503</v>
      </c>
      <c r="Q54" s="36">
        <v>7.7</v>
      </c>
      <c r="R54" s="38">
        <v>18.2</v>
      </c>
      <c r="S54" s="38">
        <v>0</v>
      </c>
      <c r="T54" s="37">
        <f>SUMPRODUCT(LTA!J54:AN54,LTA!J$101:AN$101,LTA!J$105:AN$105)</f>
        <v>111.81</v>
      </c>
      <c r="U54" s="37">
        <f>SUMPRODUCT(LTA!J54:AN54,LTA!J$102:AN$102,LTA!J$105:AN$105)</f>
        <v>432.89904799999999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-70</v>
      </c>
      <c r="AA54" s="75">
        <f>STOA!J54</f>
        <v>1.66</v>
      </c>
      <c r="AB54" s="75">
        <f>-STOA!P54</f>
        <v>0</v>
      </c>
      <c r="AC54">
        <f t="shared" si="0"/>
        <v>10.273528382582148</v>
      </c>
      <c r="AD54">
        <f t="shared" si="1"/>
        <v>981.79138164359699</v>
      </c>
      <c r="AE54">
        <f>'IDT-1'!F54</f>
        <v>0</v>
      </c>
      <c r="AF54" s="24"/>
      <c r="AG54">
        <f t="shared" si="2"/>
        <v>981.79138164359699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7.7632200000000005</v>
      </c>
      <c r="E55">
        <f>GT_NG!T55</f>
        <v>11.012731481481481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441.13071060104801</v>
      </c>
      <c r="P55" s="36">
        <v>21.18</v>
      </c>
      <c r="Q55" s="36">
        <v>7.7</v>
      </c>
      <c r="R55" s="38">
        <v>18.2</v>
      </c>
      <c r="S55" s="38">
        <v>0</v>
      </c>
      <c r="T55" s="37">
        <f>SUMPRODUCT(LTA!J55:AN55,LTA!J$101:AN$101,LTA!J$105:AN$105)</f>
        <v>111.81</v>
      </c>
      <c r="U55" s="37">
        <f>SUMPRODUCT(LTA!J55:AN55,LTA!J$102:AN$102,LTA!J$105:AN$105)</f>
        <v>392.93878000000001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-14</v>
      </c>
      <c r="AA55" s="75">
        <f>STOA!J55</f>
        <v>1.56</v>
      </c>
      <c r="AB55" s="75">
        <f>-STOA!P55</f>
        <v>0</v>
      </c>
      <c r="AC55">
        <f t="shared" si="0"/>
        <v>9.9028339055061547</v>
      </c>
      <c r="AD55">
        <f t="shared" si="1"/>
        <v>950.08260817702342</v>
      </c>
      <c r="AE55">
        <f>'IDT-1'!F55</f>
        <v>0</v>
      </c>
      <c r="AF55" s="24"/>
      <c r="AG55">
        <f t="shared" si="2"/>
        <v>950.08260817702342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-95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7.7632200000000005</v>
      </c>
      <c r="E56">
        <f>GT_NG!T56</f>
        <v>11.012731481481481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441.27141453100745</v>
      </c>
      <c r="P56" s="36">
        <v>21.18</v>
      </c>
      <c r="Q56" s="36">
        <v>7.6999999999999984</v>
      </c>
      <c r="R56" s="38">
        <v>18.2</v>
      </c>
      <c r="S56" s="38">
        <v>0</v>
      </c>
      <c r="T56" s="37">
        <f>SUMPRODUCT(LTA!J56:AN56,LTA!J$101:AN$101,LTA!J$105:AN$105)</f>
        <v>111.81</v>
      </c>
      <c r="U56" s="37">
        <f>SUMPRODUCT(LTA!J56:AN56,LTA!J$102:AN$102,LTA!J$105:AN$105)</f>
        <v>347.155798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-44</v>
      </c>
      <c r="AA56" s="75">
        <f>STOA!J56</f>
        <v>1.56</v>
      </c>
      <c r="AB56" s="75">
        <f>-STOA!P56</f>
        <v>0</v>
      </c>
      <c r="AC56">
        <f t="shared" si="0"/>
        <v>9.2737751956960306</v>
      </c>
      <c r="AD56">
        <f t="shared" si="1"/>
        <v>934.06938881679287</v>
      </c>
      <c r="AE56">
        <f>'IDT-1'!F56</f>
        <v>0</v>
      </c>
      <c r="AF56" s="24"/>
      <c r="AG56">
        <f t="shared" si="2"/>
        <v>934.06938881679287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-36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7.7632200000000005</v>
      </c>
      <c r="E57">
        <f>GT_NG!T57</f>
        <v>11.012731481481481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442.4811354365898</v>
      </c>
      <c r="P57" s="36">
        <v>21.18</v>
      </c>
      <c r="Q57" s="36">
        <v>7.6999999999999984</v>
      </c>
      <c r="R57" s="38">
        <v>19.2</v>
      </c>
      <c r="S57" s="38">
        <v>0</v>
      </c>
      <c r="T57" s="37">
        <f>SUMPRODUCT(LTA!J57:AN57,LTA!J$101:AN$101,LTA!J$105:AN$105)</f>
        <v>111.81</v>
      </c>
      <c r="U57" s="37">
        <f>SUMPRODUCT(LTA!J57:AN57,LTA!J$102:AN$102,LTA!J$105:AN$105)</f>
        <v>344.68133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-39</v>
      </c>
      <c r="AA57" s="75">
        <f>STOA!J57</f>
        <v>1.56</v>
      </c>
      <c r="AB57" s="75">
        <f>-STOA!P57</f>
        <v>0</v>
      </c>
      <c r="AC57">
        <f t="shared" si="0"/>
        <v>9.288493635552701</v>
      </c>
      <c r="AD57">
        <f t="shared" si="1"/>
        <v>931.78992328251843</v>
      </c>
      <c r="AE57">
        <f>'IDT-1'!F57</f>
        <v>0</v>
      </c>
      <c r="AF57" s="24"/>
      <c r="AG57">
        <f t="shared" si="2"/>
        <v>931.78992328251843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-43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7.7632200000000005</v>
      </c>
      <c r="E58">
        <f>GT_NG!T58</f>
        <v>11.012731481481481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442.4811354365898</v>
      </c>
      <c r="P58" s="36">
        <v>21.18</v>
      </c>
      <c r="Q58" s="36">
        <v>7.6999999999999984</v>
      </c>
      <c r="R58" s="38">
        <v>19.2</v>
      </c>
      <c r="S58" s="38">
        <v>0</v>
      </c>
      <c r="T58" s="37">
        <f>SUMPRODUCT(LTA!J58:AN58,LTA!J$101:AN$101,LTA!J$105:AN$105)</f>
        <v>111.53999999999999</v>
      </c>
      <c r="U58" s="37">
        <f>SUMPRODUCT(LTA!J58:AN58,LTA!J$102:AN$102,LTA!J$105:AN$105)</f>
        <v>341.39827600000001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-14</v>
      </c>
      <c r="AA58" s="75">
        <f>STOA!J58</f>
        <v>1.56</v>
      </c>
      <c r="AB58" s="75">
        <f>-STOA!P58</f>
        <v>0</v>
      </c>
      <c r="AC58">
        <f t="shared" si="0"/>
        <v>8.9198016729571385</v>
      </c>
      <c r="AD58">
        <f t="shared" si="1"/>
        <v>968.60556124511402</v>
      </c>
      <c r="AE58">
        <f>'IDT-1'!F58</f>
        <v>0</v>
      </c>
      <c r="AF58" s="24"/>
      <c r="AG58">
        <f t="shared" si="2"/>
        <v>968.60556124511402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-28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7.7632200000000005</v>
      </c>
      <c r="E59">
        <f>GT_NG!T59</f>
        <v>11.012731481481481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447.59938537532253</v>
      </c>
      <c r="P59" s="36">
        <v>21.18</v>
      </c>
      <c r="Q59" s="36">
        <v>7.6999999999999984</v>
      </c>
      <c r="R59" s="38">
        <v>19.2</v>
      </c>
      <c r="S59" s="38">
        <v>0</v>
      </c>
      <c r="T59" s="37">
        <f>SUMPRODUCT(LTA!J59:AN59,LTA!J$101:AN$101,LTA!J$105:AN$105)</f>
        <v>111.21000000000001</v>
      </c>
      <c r="U59" s="37">
        <f>SUMPRODUCT(LTA!J59:AN59,LTA!J$102:AN$102,LTA!J$105:AN$105)</f>
        <v>337.56405599999999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-15</v>
      </c>
      <c r="AA59" s="75">
        <f>STOA!J59</f>
        <v>1.56</v>
      </c>
      <c r="AB59" s="75">
        <f>-STOA!P59</f>
        <v>0</v>
      </c>
      <c r="AC59">
        <f t="shared" si="0"/>
        <v>9.0633540480407184</v>
      </c>
      <c r="AD59">
        <f t="shared" si="1"/>
        <v>953.41603880876323</v>
      </c>
      <c r="AE59">
        <f>'IDT-1'!F59</f>
        <v>0</v>
      </c>
      <c r="AF59" s="24"/>
      <c r="AG59">
        <f t="shared" si="2"/>
        <v>953.41603880876323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-43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7.7632200000000005</v>
      </c>
      <c r="E60">
        <f>GT_NG!T60</f>
        <v>11.012731481481481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447.59938537532253</v>
      </c>
      <c r="P60" s="36">
        <v>21.18</v>
      </c>
      <c r="Q60" s="36">
        <v>7.6999999999999984</v>
      </c>
      <c r="R60" s="38">
        <v>19.2</v>
      </c>
      <c r="S60" s="38">
        <v>0</v>
      </c>
      <c r="T60" s="37">
        <f>SUMPRODUCT(LTA!J60:AN60,LTA!J$101:AN$101,LTA!J$105:AN$105)</f>
        <v>108.73</v>
      </c>
      <c r="U60" s="37">
        <f>SUMPRODUCT(LTA!J60:AN60,LTA!J$102:AN$102,LTA!J$105:AN$105)</f>
        <v>332.79047600000007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-9</v>
      </c>
      <c r="AA60" s="75">
        <f>STOA!J60</f>
        <v>1.56</v>
      </c>
      <c r="AB60" s="75">
        <f>-STOA!P60</f>
        <v>0</v>
      </c>
      <c r="AC60">
        <f t="shared" si="0"/>
        <v>8.9261835565167189</v>
      </c>
      <c r="AD60">
        <f t="shared" si="1"/>
        <v>955.29962930028751</v>
      </c>
      <c r="AE60">
        <f>'IDT-1'!F60</f>
        <v>0</v>
      </c>
      <c r="AF60" s="24"/>
      <c r="AG60">
        <f t="shared" si="2"/>
        <v>955.29962930028751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7.7632200000000005</v>
      </c>
      <c r="E61">
        <f>GT_NG!T61</f>
        <v>11.01311084624553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55.69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447.59938537532253</v>
      </c>
      <c r="P61" s="36">
        <v>21.18</v>
      </c>
      <c r="Q61" s="36">
        <v>7.6999999999999984</v>
      </c>
      <c r="R61" s="38">
        <v>19.2</v>
      </c>
      <c r="S61" s="38">
        <v>0</v>
      </c>
      <c r="T61" s="37">
        <f>SUMPRODUCT(LTA!J61:AN61,LTA!J$101:AN$101,LTA!J$105:AN$105)</f>
        <v>107.18</v>
      </c>
      <c r="U61" s="37">
        <f>SUMPRODUCT(LTA!J61:AN61,LTA!J$102:AN$102,LTA!J$105:AN$105)</f>
        <v>327.36418200000003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-25</v>
      </c>
      <c r="AA61" s="75">
        <f>STOA!J61</f>
        <v>1.56</v>
      </c>
      <c r="AB61" s="75">
        <f>-STOA!P61</f>
        <v>0</v>
      </c>
      <c r="AC61">
        <f t="shared" si="0"/>
        <v>8.7913454540567333</v>
      </c>
      <c r="AD61">
        <f t="shared" si="1"/>
        <v>957.45855276751149</v>
      </c>
      <c r="AE61">
        <f>'IDT-1'!F61</f>
        <v>0</v>
      </c>
      <c r="AF61" s="24"/>
      <c r="AG61">
        <f t="shared" si="2"/>
        <v>957.45855276751149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7.7632200000000005</v>
      </c>
      <c r="E62">
        <f>GT_NG!T62</f>
        <v>11.01311084624553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55.69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449.74845722050293</v>
      </c>
      <c r="P62" s="36">
        <v>21.18</v>
      </c>
      <c r="Q62" s="36">
        <v>7.6999999999999984</v>
      </c>
      <c r="R62" s="38">
        <v>19.2</v>
      </c>
      <c r="S62" s="38">
        <v>0</v>
      </c>
      <c r="T62" s="37">
        <f>SUMPRODUCT(LTA!J62:AN62,LTA!J$101:AN$101,LTA!J$105:AN$105)</f>
        <v>102.51</v>
      </c>
      <c r="U62" s="37">
        <f>SUMPRODUCT(LTA!J62:AN62,LTA!J$102:AN$102,LTA!J$105:AN$105)</f>
        <v>320.74936400000001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-25</v>
      </c>
      <c r="AA62" s="75">
        <f>STOA!J62</f>
        <v>1.56</v>
      </c>
      <c r="AB62" s="75">
        <f>-STOA!P62</f>
        <v>0</v>
      </c>
      <c r="AC62">
        <f t="shared" si="0"/>
        <v>8.6891917131815823</v>
      </c>
      <c r="AD62">
        <f t="shared" si="1"/>
        <v>951.42496035356692</v>
      </c>
      <c r="AE62">
        <f>'IDT-1'!F62</f>
        <v>0</v>
      </c>
      <c r="AF62" s="24"/>
      <c r="AG62">
        <f t="shared" si="2"/>
        <v>951.42496035356692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-12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7.7632200000000005</v>
      </c>
      <c r="E63">
        <f>GT_NG!T63</f>
        <v>11.01311084624553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55.69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450.95477776724204</v>
      </c>
      <c r="P63" s="36">
        <v>21.18</v>
      </c>
      <c r="Q63" s="36">
        <v>7.6999999999999984</v>
      </c>
      <c r="R63" s="38">
        <v>19.2</v>
      </c>
      <c r="S63" s="38">
        <v>0</v>
      </c>
      <c r="T63" s="37">
        <f>SUMPRODUCT(LTA!J63:AN63,LTA!J$101:AN$101,LTA!J$105:AN$105)</f>
        <v>96.6</v>
      </c>
      <c r="U63" s="37">
        <f>SUMPRODUCT(LTA!J63:AN63,LTA!J$102:AN$102,LTA!J$105:AN$105)</f>
        <v>355.25111000000004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</v>
      </c>
      <c r="AA63" s="75">
        <f>STOA!J63</f>
        <v>1.56</v>
      </c>
      <c r="AB63" s="75">
        <f>-STOA!P63</f>
        <v>0</v>
      </c>
      <c r="AC63">
        <f t="shared" si="0"/>
        <v>9.0665628380475276</v>
      </c>
      <c r="AD63">
        <f t="shared" si="1"/>
        <v>965.84565577544026</v>
      </c>
      <c r="AE63">
        <f>'IDT-1'!F63</f>
        <v>0</v>
      </c>
      <c r="AF63" s="24"/>
      <c r="AG63">
        <f t="shared" si="2"/>
        <v>965.84565577544026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7.7632200000000005</v>
      </c>
      <c r="E64">
        <f>GT_NG!T64</f>
        <v>11.01311084624553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55.69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455.02972371470236</v>
      </c>
      <c r="P64" s="36">
        <v>21.18</v>
      </c>
      <c r="Q64" s="36">
        <v>7.6999999999999984</v>
      </c>
      <c r="R64" s="38">
        <v>19.2</v>
      </c>
      <c r="S64" s="38">
        <v>0</v>
      </c>
      <c r="T64" s="37">
        <f>SUMPRODUCT(LTA!J64:AN64,LTA!J$101:AN$101,LTA!J$105:AN$105)</f>
        <v>91.57</v>
      </c>
      <c r="U64" s="37">
        <f>SUMPRODUCT(LTA!J64:AN64,LTA!J$102:AN$102,LTA!J$105:AN$105)</f>
        <v>384.62285600000001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-12</v>
      </c>
      <c r="AA64" s="75">
        <f>STOA!J64</f>
        <v>1.56</v>
      </c>
      <c r="AB64" s="75">
        <f>-STOA!P64</f>
        <v>0</v>
      </c>
      <c r="AC64">
        <f t="shared" si="0"/>
        <v>9.5703255756179733</v>
      </c>
      <c r="AD64">
        <f t="shared" si="1"/>
        <v>962.46858498532993</v>
      </c>
      <c r="AE64">
        <f>'IDT-1'!F64</f>
        <v>0</v>
      </c>
      <c r="AF64" s="24"/>
      <c r="AG64">
        <f t="shared" si="2"/>
        <v>962.46858498532993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-71.290000000000006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7.1614200000000006</v>
      </c>
      <c r="E65">
        <f>GT_NG!T65</f>
        <v>11.01311084624553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55.69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459.62678376714803</v>
      </c>
      <c r="P65" s="36">
        <v>69.09</v>
      </c>
      <c r="Q65" s="36">
        <v>7.6999999999999984</v>
      </c>
      <c r="R65" s="38">
        <v>19.2</v>
      </c>
      <c r="S65" s="38">
        <v>0</v>
      </c>
      <c r="T65" s="37">
        <f>SUMPRODUCT(LTA!J65:AN65,LTA!J$101:AN$101,LTA!J$105:AN$105)</f>
        <v>84.66</v>
      </c>
      <c r="U65" s="37">
        <f>SUMPRODUCT(LTA!J65:AN65,LTA!J$102:AN$102,LTA!J$105:AN$105)</f>
        <v>413.86994800000002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-197</v>
      </c>
      <c r="AA65" s="75">
        <f>STOA!J65</f>
        <v>1.56</v>
      </c>
      <c r="AB65" s="75">
        <f>-STOA!P65</f>
        <v>0</v>
      </c>
      <c r="AC65">
        <f t="shared" si="0"/>
        <v>11.415936677755653</v>
      </c>
      <c r="AD65">
        <f t="shared" si="1"/>
        <v>951.95532593563792</v>
      </c>
      <c r="AE65">
        <f>'IDT-1'!F65</f>
        <v>0</v>
      </c>
      <c r="AF65" s="24"/>
      <c r="AG65">
        <f t="shared" si="2"/>
        <v>951.95532593563792</v>
      </c>
      <c r="AI65" s="34">
        <f>PXIL!J65</f>
        <v>0</v>
      </c>
      <c r="AJ65" s="34">
        <f>PXIL!P65</f>
        <v>0</v>
      </c>
      <c r="AK65" s="34">
        <f>RTM_IEX!J65</f>
        <v>30.8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7.1614200000000006</v>
      </c>
      <c r="E66">
        <f>GT_NG!T66</f>
        <v>11.01311084624553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55.69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459.62678376714803</v>
      </c>
      <c r="P66" s="36">
        <v>21.18</v>
      </c>
      <c r="Q66" s="36">
        <v>7.6999999999999984</v>
      </c>
      <c r="R66" s="38">
        <v>19.2</v>
      </c>
      <c r="S66" s="38">
        <v>0</v>
      </c>
      <c r="T66" s="37">
        <f>SUMPRODUCT(LTA!J66:AN66,LTA!J$101:AN$101,LTA!J$105:AN$105)</f>
        <v>77.47</v>
      </c>
      <c r="U66" s="37">
        <f>SUMPRODUCT(LTA!J66:AN66,LTA!J$102:AN$102,LTA!J$105:AN$105)</f>
        <v>402.34516200000002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-117</v>
      </c>
      <c r="AA66" s="75">
        <f>STOA!J66</f>
        <v>1.56</v>
      </c>
      <c r="AB66" s="75">
        <f>-STOA!P66</f>
        <v>0</v>
      </c>
      <c r="AC66">
        <f t="shared" si="0"/>
        <v>10.000767857364528</v>
      </c>
      <c r="AD66">
        <f t="shared" si="1"/>
        <v>945.57570875602903</v>
      </c>
      <c r="AE66">
        <f>'IDT-1'!F66</f>
        <v>0</v>
      </c>
      <c r="AF66" s="24"/>
      <c r="AG66">
        <f t="shared" si="2"/>
        <v>945.57570875602903</v>
      </c>
      <c r="AI66" s="34">
        <f>PXIL!J66</f>
        <v>0</v>
      </c>
      <c r="AJ66" s="34">
        <f>PXIL!P66</f>
        <v>0</v>
      </c>
      <c r="AK66" s="34">
        <f>RTM_IEX!J66</f>
        <v>9.6300000000000008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7.1614200000000006</v>
      </c>
      <c r="E67">
        <f>GT_NG!T67</f>
        <v>11.01311084624553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55.69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452.1254080809141</v>
      </c>
      <c r="P67" s="36">
        <v>57.48</v>
      </c>
      <c r="Q67" s="36">
        <v>7.7</v>
      </c>
      <c r="R67" s="38">
        <v>19.2</v>
      </c>
      <c r="S67" s="38">
        <v>0</v>
      </c>
      <c r="T67" s="37">
        <f>SUMPRODUCT(LTA!J67:AN67,LTA!J$101:AN$101,LTA!J$105:AN$105)</f>
        <v>67.400000000000006</v>
      </c>
      <c r="U67" s="37">
        <f>SUMPRODUCT(LTA!J67:AN67,LTA!J$102:AN$102,LTA!J$105:AN$105)</f>
        <v>389.15140799999995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-177</v>
      </c>
      <c r="AA67" s="75">
        <f>STOA!J67</f>
        <v>1.56</v>
      </c>
      <c r="AB67" s="75">
        <f>-STOA!P67</f>
        <v>0</v>
      </c>
      <c r="AC67">
        <f t="shared" si="0"/>
        <v>10.984014231493505</v>
      </c>
      <c r="AD67">
        <f t="shared" si="1"/>
        <v>941.13733269566615</v>
      </c>
      <c r="AE67">
        <f>'IDT-1'!F67</f>
        <v>0</v>
      </c>
      <c r="AF67" s="24"/>
      <c r="AG67">
        <f t="shared" si="2"/>
        <v>941.13733269566615</v>
      </c>
      <c r="AI67" s="34">
        <f>PXIL!J67</f>
        <v>0</v>
      </c>
      <c r="AJ67" s="34">
        <f>PXIL!P67</f>
        <v>0</v>
      </c>
      <c r="AK67" s="34">
        <f>RTM_IEX!J67</f>
        <v>60.64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7.1614200000000006</v>
      </c>
      <c r="E68">
        <f>GT_NG!T68</f>
        <v>11.01311084624553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55.69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461.73682823018567</v>
      </c>
      <c r="P68" s="36">
        <v>71.299999999999983</v>
      </c>
      <c r="Q68" s="36">
        <v>7.7</v>
      </c>
      <c r="R68" s="38">
        <v>19.2</v>
      </c>
      <c r="S68" s="38">
        <v>0</v>
      </c>
      <c r="T68" s="37">
        <f>SUMPRODUCT(LTA!J68:AN68,LTA!J$101:AN$101,LTA!J$105:AN$105)</f>
        <v>58.33</v>
      </c>
      <c r="U68" s="37">
        <f>SUMPRODUCT(LTA!J68:AN68,LTA!J$102:AN$102,LTA!J$105:AN$105)</f>
        <v>377.35384599999998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-162</v>
      </c>
      <c r="AA68" s="75">
        <f>STOA!J68</f>
        <v>1.56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10.68444327407405</v>
      </c>
      <c r="AD68">
        <f t="shared" ref="AD68:AD98" si="4">SUM(B68:AB68,AI68:AT68)-AC68</f>
        <v>935.90076180235701</v>
      </c>
      <c r="AE68">
        <f>'IDT-1'!F68</f>
        <v>0</v>
      </c>
      <c r="AF68" s="24"/>
      <c r="AG68">
        <f t="shared" ref="AG68:AG98" si="5">SUM(AD68:AF68)</f>
        <v>935.90076180235701</v>
      </c>
      <c r="AI68" s="34">
        <f>PXIL!J68</f>
        <v>0</v>
      </c>
      <c r="AJ68" s="34">
        <f>PXIL!P68</f>
        <v>0</v>
      </c>
      <c r="AK68" s="34">
        <f>RTM_IEX!J68</f>
        <v>37.54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7.1614200000000006</v>
      </c>
      <c r="E69">
        <f>GT_NG!T69</f>
        <v>11.01311084624553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55.69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500.59472067625325</v>
      </c>
      <c r="P69" s="36">
        <v>74.78</v>
      </c>
      <c r="Q69" s="36">
        <v>26.63</v>
      </c>
      <c r="R69" s="38">
        <v>18.459999999999997</v>
      </c>
      <c r="S69" s="38">
        <v>0</v>
      </c>
      <c r="T69" s="37">
        <f>SUMPRODUCT(LTA!J69:AN69,LTA!J$101:AN$101,LTA!J$105:AN$105)</f>
        <v>48.96</v>
      </c>
      <c r="U69" s="37">
        <f>SUMPRODUCT(LTA!J69:AN69,LTA!J$102:AN$102,LTA!J$105:AN$105)</f>
        <v>366.40383799999995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-149</v>
      </c>
      <c r="AA69" s="75">
        <f>STOA!J69</f>
        <v>1.56</v>
      </c>
      <c r="AB69" s="75">
        <f>-STOA!P69</f>
        <v>0</v>
      </c>
      <c r="AC69">
        <f t="shared" si="3"/>
        <v>10.766151607495241</v>
      </c>
      <c r="AD69">
        <f t="shared" si="4"/>
        <v>931.48693791500341</v>
      </c>
      <c r="AE69">
        <f>'IDT-1'!F69</f>
        <v>0</v>
      </c>
      <c r="AF69" s="24"/>
      <c r="AG69">
        <f t="shared" si="5"/>
        <v>931.48693791500341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7.1614200000000006</v>
      </c>
      <c r="E70">
        <f>GT_NG!T70</f>
        <v>11.01311084624553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55.69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605.21418225022921</v>
      </c>
      <c r="P70" s="36">
        <v>74.78</v>
      </c>
      <c r="Q70" s="36">
        <v>26.64</v>
      </c>
      <c r="R70" s="38">
        <v>16.580000000000002</v>
      </c>
      <c r="S70" s="38">
        <v>0</v>
      </c>
      <c r="T70" s="37">
        <f>SUMPRODUCT(LTA!J70:AN70,LTA!J$101:AN$101,LTA!J$105:AN$105)</f>
        <v>38.67</v>
      </c>
      <c r="U70" s="37">
        <f>SUMPRODUCT(LTA!J70:AN70,LTA!J$102:AN$102,LTA!J$105:AN$105)</f>
        <v>378.18646200000001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-315.61</v>
      </c>
      <c r="AA70" s="75">
        <f>STOA!J70</f>
        <v>1.56</v>
      </c>
      <c r="AB70" s="75">
        <f>-STOA!P70</f>
        <v>0</v>
      </c>
      <c r="AC70">
        <f t="shared" si="3"/>
        <v>13.223269560362626</v>
      </c>
      <c r="AD70">
        <f t="shared" si="4"/>
        <v>927.081905536112</v>
      </c>
      <c r="AE70">
        <f>'IDT-1'!F70</f>
        <v>0</v>
      </c>
      <c r="AF70" s="24"/>
      <c r="AG70">
        <f t="shared" si="5"/>
        <v>927.081905536112</v>
      </c>
      <c r="AI70" s="34">
        <f>PXIL!J70</f>
        <v>0</v>
      </c>
      <c r="AJ70" s="34">
        <f>PXIL!P70</f>
        <v>0</v>
      </c>
      <c r="AK70" s="34">
        <f>RTM_IEX!J70</f>
        <v>40.42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7.1614200000000006</v>
      </c>
      <c r="E71">
        <f>GT_NG!T71</f>
        <v>11.01311084624553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54.36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596.21337227780054</v>
      </c>
      <c r="P71" s="36">
        <v>74.78</v>
      </c>
      <c r="Q71" s="36">
        <v>26.64</v>
      </c>
      <c r="R71" s="38">
        <v>10.56</v>
      </c>
      <c r="S71" s="38">
        <v>0</v>
      </c>
      <c r="T71" s="37">
        <f>SUMPRODUCT(LTA!J71:AN71,LTA!J$101:AN$101,LTA!J$105:AN$105)</f>
        <v>29.46</v>
      </c>
      <c r="U71" s="37">
        <f>SUMPRODUCT(LTA!J71:AN71,LTA!J$102:AN$102,LTA!J$105:AN$105)</f>
        <v>365.90179999999998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-214.52</v>
      </c>
      <c r="AA71" s="75">
        <f>STOA!J71</f>
        <v>1.56</v>
      </c>
      <c r="AB71" s="75">
        <f>-STOA!P71</f>
        <v>0</v>
      </c>
      <c r="AC71">
        <f t="shared" si="3"/>
        <v>11.912798046782525</v>
      </c>
      <c r="AD71">
        <f t="shared" si="4"/>
        <v>927.2169050772635</v>
      </c>
      <c r="AE71">
        <f>'IDT-1'!F71</f>
        <v>0</v>
      </c>
      <c r="AF71" s="24"/>
      <c r="AG71">
        <f t="shared" si="5"/>
        <v>927.2169050772635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-24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7.1614200000000006</v>
      </c>
      <c r="E72">
        <f>GT_NG!T72</f>
        <v>11.01311084624553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54.36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636.09916899516452</v>
      </c>
      <c r="P72" s="36">
        <v>74.78</v>
      </c>
      <c r="Q72" s="36">
        <v>26.64</v>
      </c>
      <c r="R72" s="38">
        <v>6.1799999999999988</v>
      </c>
      <c r="S72" s="38">
        <v>0</v>
      </c>
      <c r="T72" s="37">
        <f>SUMPRODUCT(LTA!J72:AN72,LTA!J$101:AN$101,LTA!J$105:AN$105)</f>
        <v>20.18</v>
      </c>
      <c r="U72" s="37">
        <f>SUMPRODUCT(LTA!J72:AN72,LTA!J$102:AN$102,LTA!J$105:AN$105)</f>
        <v>355.67269999999996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-228.15</v>
      </c>
      <c r="AA72" s="75">
        <f>STOA!J72</f>
        <v>1.56</v>
      </c>
      <c r="AB72" s="75">
        <f>-STOA!P72</f>
        <v>0</v>
      </c>
      <c r="AC72">
        <f t="shared" si="3"/>
        <v>11.98473786677595</v>
      </c>
      <c r="AD72">
        <f t="shared" si="4"/>
        <v>950.51166197463374</v>
      </c>
      <c r="AE72">
        <f>'IDT-1'!F72</f>
        <v>-24.219000000000001</v>
      </c>
      <c r="AF72" s="24"/>
      <c r="AG72">
        <f t="shared" si="5"/>
        <v>926.29266197463369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7.1614200000000006</v>
      </c>
      <c r="E73">
        <f>GT_NG!T73</f>
        <v>11.01311084624553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54.36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628.40017353463338</v>
      </c>
      <c r="P73" s="36">
        <v>74.78</v>
      </c>
      <c r="Q73" s="36">
        <v>26.64</v>
      </c>
      <c r="R73" s="38">
        <v>3.1599999999999997</v>
      </c>
      <c r="S73" s="38">
        <v>0</v>
      </c>
      <c r="T73" s="37">
        <f>SUMPRODUCT(LTA!J73:AN73,LTA!J$101:AN$101,LTA!J$105:AN$105)</f>
        <v>11.97</v>
      </c>
      <c r="U73" s="37">
        <f>SUMPRODUCT(LTA!J73:AN73,LTA!J$102:AN$102,LTA!J$105:AN$105)</f>
        <v>348.73639599999996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-71</v>
      </c>
      <c r="AA73" s="75">
        <f>STOA!J73</f>
        <v>1.56</v>
      </c>
      <c r="AB73" s="75">
        <f>-STOA!P73</f>
        <v>0</v>
      </c>
      <c r="AC73">
        <f t="shared" si="3"/>
        <v>11.384996580028748</v>
      </c>
      <c r="AD73">
        <f t="shared" si="4"/>
        <v>970.39610380085003</v>
      </c>
      <c r="AE73">
        <f>'IDT-1'!F73</f>
        <v>-32.292000000000002</v>
      </c>
      <c r="AF73" s="24"/>
      <c r="AG73">
        <f t="shared" si="5"/>
        <v>938.10410380085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-115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7.1614200000000006</v>
      </c>
      <c r="E74">
        <f>GT_NG!T74</f>
        <v>11.01311084624553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54.36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670.69080420960222</v>
      </c>
      <c r="P74" s="36">
        <v>74.78</v>
      </c>
      <c r="Q74" s="36">
        <v>26.64</v>
      </c>
      <c r="R74" s="38">
        <v>1.38</v>
      </c>
      <c r="S74" s="38">
        <v>0</v>
      </c>
      <c r="T74" s="37">
        <f>SUMPRODUCT(LTA!J74:AN74,LTA!J$101:AN$101,LTA!J$105:AN$105)</f>
        <v>6.04</v>
      </c>
      <c r="U74" s="37">
        <f>SUMPRODUCT(LTA!J74:AN74,LTA!J$102:AN$102,LTA!J$105:AN$105)</f>
        <v>343.82642799999996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-243</v>
      </c>
      <c r="AA74" s="75">
        <f>STOA!J74</f>
        <v>1.56</v>
      </c>
      <c r="AB74" s="75">
        <f>-STOA!P74</f>
        <v>0</v>
      </c>
      <c r="AC74">
        <f t="shared" si="3"/>
        <v>12.666866136817163</v>
      </c>
      <c r="AD74">
        <f t="shared" si="4"/>
        <v>1007.2348969190305</v>
      </c>
      <c r="AE74">
        <f>'IDT-1'!F74</f>
        <v>-59.393999999999998</v>
      </c>
      <c r="AF74" s="24"/>
      <c r="AG74">
        <f t="shared" si="5"/>
        <v>947.84089691903046</v>
      </c>
      <c r="AI74" s="34">
        <f>PXIL!J74</f>
        <v>0</v>
      </c>
      <c r="AJ74" s="34">
        <f>PXIL!P74</f>
        <v>0</v>
      </c>
      <c r="AK74" s="34">
        <f>RTM_IEX!J74</f>
        <v>65.45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7.1614200000000006</v>
      </c>
      <c r="E75">
        <f>GT_NG!T75</f>
        <v>11.01311084624553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54.36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715.20391849643408</v>
      </c>
      <c r="P75" s="36">
        <v>74.78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1.35</v>
      </c>
      <c r="U75" s="37">
        <f>SUMPRODUCT(LTA!J75:AN75,LTA!J$102:AN$102,LTA!J$105:AN$105)</f>
        <v>344.02433400000001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-60</v>
      </c>
      <c r="AA75" s="75">
        <f>STOA!J75</f>
        <v>1.56</v>
      </c>
      <c r="AB75" s="75">
        <f>-STOA!P75</f>
        <v>0</v>
      </c>
      <c r="AC75">
        <f t="shared" si="3"/>
        <v>10.931852843571852</v>
      </c>
      <c r="AD75">
        <f t="shared" si="4"/>
        <v>1169.9709304991075</v>
      </c>
      <c r="AE75">
        <f>'IDT-1'!F75</f>
        <v>-186</v>
      </c>
      <c r="AF75" s="24"/>
      <c r="AG75">
        <f t="shared" si="5"/>
        <v>983.97093049910745</v>
      </c>
      <c r="AI75" s="34">
        <f>PXIL!J75</f>
        <v>0</v>
      </c>
      <c r="AJ75" s="34">
        <f>PXIL!P75</f>
        <v>0</v>
      </c>
      <c r="AK75" s="34">
        <f>RTM_IEX!J75</f>
        <v>4.8099999999999996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7.1614200000000006</v>
      </c>
      <c r="E76">
        <f>GT_NG!T76</f>
        <v>11.01311084624553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69.607769420920121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719.40560160783173</v>
      </c>
      <c r="P76" s="36">
        <v>74.78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0.03</v>
      </c>
      <c r="U76" s="37">
        <f>SUMPRODUCT(LTA!J76:AN76,LTA!J$102:AN$102,LTA!J$105:AN$105)</f>
        <v>342.8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1.56</v>
      </c>
      <c r="AB76" s="75">
        <f>-STOA!P76</f>
        <v>0</v>
      </c>
      <c r="AC76">
        <f t="shared" si="3"/>
        <v>10.565586375749977</v>
      </c>
      <c r="AD76">
        <f t="shared" si="4"/>
        <v>1247.2423154992473</v>
      </c>
      <c r="AE76">
        <f>'IDT-1'!F76</f>
        <v>-252.67</v>
      </c>
      <c r="AF76" s="24"/>
      <c r="AG76">
        <f t="shared" si="5"/>
        <v>994.57231549924734</v>
      </c>
      <c r="AI76" s="34">
        <f>PXIL!J76</f>
        <v>0</v>
      </c>
      <c r="AJ76" s="34">
        <f>PXIL!P76</f>
        <v>0</v>
      </c>
      <c r="AK76" s="34">
        <f>RTM_IEX!J76</f>
        <v>4.8099999999999996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7.1614200000000006</v>
      </c>
      <c r="E77">
        <f>GT_NG!T77</f>
        <v>11.01311084624553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69.607867060625949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719.40560160783173</v>
      </c>
      <c r="P77" s="36">
        <v>74.78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0.02</v>
      </c>
      <c r="U77" s="37">
        <f>SUMPRODUCT(LTA!J77:AN77,LTA!J$102:AN$102,LTA!J$105:AN$105)</f>
        <v>343.14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1.56</v>
      </c>
      <c r="AB77" s="75">
        <f>-STOA!P77</f>
        <v>0</v>
      </c>
      <c r="AC77">
        <f t="shared" si="3"/>
        <v>10.738207195923506</v>
      </c>
      <c r="AD77">
        <f t="shared" si="4"/>
        <v>1267.6197923187797</v>
      </c>
      <c r="AE77">
        <f>'IDT-1'!F77</f>
        <v>-254.08199999999999</v>
      </c>
      <c r="AF77" s="24"/>
      <c r="AG77">
        <f t="shared" si="5"/>
        <v>1013.5377923187797</v>
      </c>
      <c r="AI77" s="34">
        <f>PXIL!J77</f>
        <v>0</v>
      </c>
      <c r="AJ77" s="34">
        <f>PXIL!P77</f>
        <v>0</v>
      </c>
      <c r="AK77" s="34">
        <f>RTM_IEX!J77</f>
        <v>25.03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7.1614200000000006</v>
      </c>
      <c r="E78">
        <f>GT_NG!T78</f>
        <v>11.01311084624553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69.607867060625949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716.9992646063871</v>
      </c>
      <c r="P78" s="36">
        <v>74.78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343.64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1.56</v>
      </c>
      <c r="AB78" s="75">
        <f>-STOA!P78</f>
        <v>0</v>
      </c>
      <c r="AC78">
        <f t="shared" si="3"/>
        <v>10.708165965111371</v>
      </c>
      <c r="AD78">
        <f t="shared" si="4"/>
        <v>1264.0734965481472</v>
      </c>
      <c r="AE78">
        <f>'IDT-1'!F78</f>
        <v>-256.94400000000002</v>
      </c>
      <c r="AF78" s="24"/>
      <c r="AG78">
        <f t="shared" si="5"/>
        <v>1007.1294965481472</v>
      </c>
      <c r="AI78" s="34">
        <f>PXIL!J78</f>
        <v>0</v>
      </c>
      <c r="AJ78" s="34">
        <f>PXIL!P78</f>
        <v>0</v>
      </c>
      <c r="AK78" s="34">
        <f>RTM_IEX!J78</f>
        <v>23.38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7.1614200000000006</v>
      </c>
      <c r="E79">
        <f>GT_NG!T79</f>
        <v>11.01311084624553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69.607867060625949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690.18822957887141</v>
      </c>
      <c r="P79" s="36">
        <v>74.78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342.64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1.66</v>
      </c>
      <c r="AB79" s="75">
        <f>-STOA!P79</f>
        <v>0</v>
      </c>
      <c r="AC79">
        <f t="shared" si="3"/>
        <v>10.321357059504685</v>
      </c>
      <c r="AD79">
        <f t="shared" si="4"/>
        <v>1208.3692704262382</v>
      </c>
      <c r="AE79">
        <f>'IDT-1'!F79</f>
        <v>-220.37100000000001</v>
      </c>
      <c r="AF79" s="24"/>
      <c r="AG79">
        <f t="shared" si="5"/>
        <v>987.99827042623826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7.1614200000000006</v>
      </c>
      <c r="E80">
        <f>GT_NG!T80</f>
        <v>11.01311084624553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69.607867060625949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669.9264827753309</v>
      </c>
      <c r="P80" s="36">
        <v>74.78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342.81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1.66</v>
      </c>
      <c r="AB80" s="75">
        <f>-STOA!P80</f>
        <v>0</v>
      </c>
      <c r="AC80">
        <f t="shared" si="3"/>
        <v>10.152586386354944</v>
      </c>
      <c r="AD80">
        <f t="shared" si="4"/>
        <v>1188.4462942958476</v>
      </c>
      <c r="AE80">
        <f>'IDT-1'!F80</f>
        <v>-213.446</v>
      </c>
      <c r="AF80" s="24"/>
      <c r="AG80">
        <f t="shared" si="5"/>
        <v>975.00029429584754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7.1614200000000006</v>
      </c>
      <c r="E81">
        <f>GT_NG!T81</f>
        <v>11.01311084624553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69.607769420920121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654.00909936854009</v>
      </c>
      <c r="P81" s="36">
        <v>74.78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343.14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1.66</v>
      </c>
      <c r="AB81" s="75">
        <f>-STOA!P81</f>
        <v>0</v>
      </c>
      <c r="AC81">
        <f t="shared" si="3"/>
        <v>10.132931756939927</v>
      </c>
      <c r="AD81">
        <f t="shared" si="4"/>
        <v>1196.1684678787656</v>
      </c>
      <c r="AE81">
        <f>'IDT-1'!F81</f>
        <v>-218.49700000000001</v>
      </c>
      <c r="AF81" s="24"/>
      <c r="AG81">
        <f t="shared" si="5"/>
        <v>977.6714678787655</v>
      </c>
      <c r="AI81" s="34">
        <f>PXIL!J81</f>
        <v>0</v>
      </c>
      <c r="AJ81" s="34">
        <f>PXIL!P81</f>
        <v>0</v>
      </c>
      <c r="AK81" s="34">
        <f>RTM_IEX!J81</f>
        <v>18.29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7.1614200000000006</v>
      </c>
      <c r="E82">
        <f>GT_NG!T82</f>
        <v>11.01311084624553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69.607769420920121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638.31439108390737</v>
      </c>
      <c r="P82" s="36">
        <v>74.78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344.31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1.66</v>
      </c>
      <c r="AB82" s="75">
        <f>-STOA!P82</f>
        <v>0</v>
      </c>
      <c r="AC82">
        <f t="shared" si="3"/>
        <v>10.067540207349014</v>
      </c>
      <c r="AD82">
        <f t="shared" si="4"/>
        <v>1188.4491511437238</v>
      </c>
      <c r="AE82">
        <f>'IDT-1'!F82</f>
        <v>-231.999</v>
      </c>
      <c r="AF82" s="24"/>
      <c r="AG82">
        <f t="shared" si="5"/>
        <v>956.45015114372382</v>
      </c>
      <c r="AI82" s="34">
        <f>PXIL!J82</f>
        <v>0</v>
      </c>
      <c r="AJ82" s="34">
        <f>PXIL!P82</f>
        <v>0</v>
      </c>
      <c r="AK82" s="34">
        <f>RTM_IEX!J82</f>
        <v>25.03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7.1614200000000006</v>
      </c>
      <c r="E83">
        <f>GT_NG!T83</f>
        <v>11.012373453318334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54.36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632.53335292154611</v>
      </c>
      <c r="P83" s="36">
        <v>74.78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342.98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-15</v>
      </c>
      <c r="AA83" s="75">
        <f>STOA!J83</f>
        <v>1.66</v>
      </c>
      <c r="AB83" s="75">
        <f>-STOA!P83</f>
        <v>0</v>
      </c>
      <c r="AC83">
        <f t="shared" si="3"/>
        <v>10.152359395422199</v>
      </c>
      <c r="AD83">
        <f t="shared" si="4"/>
        <v>1168.3347869794422</v>
      </c>
      <c r="AE83">
        <f>'IDT-1'!F83</f>
        <v>-224</v>
      </c>
      <c r="AF83" s="24"/>
      <c r="AG83">
        <f t="shared" si="5"/>
        <v>944.33478697944224</v>
      </c>
      <c r="AI83" s="34">
        <f>PXIL!J83</f>
        <v>0</v>
      </c>
      <c r="AJ83" s="34">
        <f>PXIL!P83</f>
        <v>0</v>
      </c>
      <c r="AK83" s="34">
        <f>RTM_IEX!J83</f>
        <v>42.36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7.1614200000000006</v>
      </c>
      <c r="E84">
        <f>GT_NG!T84</f>
        <v>11.012373453318334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54.36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630.97840284765994</v>
      </c>
      <c r="P84" s="36">
        <v>74.78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343.48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1.66</v>
      </c>
      <c r="AB84" s="75">
        <f>-STOA!P84</f>
        <v>0</v>
      </c>
      <c r="AC84">
        <f t="shared" si="3"/>
        <v>10.024410448928219</v>
      </c>
      <c r="AD84">
        <f t="shared" si="4"/>
        <v>1183.3577858520503</v>
      </c>
      <c r="AE84">
        <f>'IDT-1'!F84</f>
        <v>-261.64299999999997</v>
      </c>
      <c r="AF84" s="24"/>
      <c r="AG84">
        <f t="shared" si="5"/>
        <v>921.71478585205023</v>
      </c>
      <c r="AI84" s="34">
        <f>PXIL!J84</f>
        <v>0</v>
      </c>
      <c r="AJ84" s="34">
        <f>PXIL!P84</f>
        <v>0</v>
      </c>
      <c r="AK84" s="34">
        <f>RTM_IEX!J84</f>
        <v>43.31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7.1614200000000006</v>
      </c>
      <c r="E85">
        <f>GT_NG!T85</f>
        <v>11.012373453318334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54.36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627.1698592669577</v>
      </c>
      <c r="P85" s="36">
        <v>74.78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343.98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-96</v>
      </c>
      <c r="AA85" s="75">
        <f>STOA!J85</f>
        <v>1.66</v>
      </c>
      <c r="AB85" s="75">
        <f>-STOA!P85</f>
        <v>0</v>
      </c>
      <c r="AC85">
        <f t="shared" si="3"/>
        <v>10.785657824439669</v>
      </c>
      <c r="AD85">
        <f t="shared" si="4"/>
        <v>1080.4079948958365</v>
      </c>
      <c r="AE85">
        <f>'IDT-1'!F85</f>
        <v>-190.29</v>
      </c>
      <c r="AF85" s="24"/>
      <c r="AG85">
        <f t="shared" si="5"/>
        <v>890.11799489583655</v>
      </c>
      <c r="AI85" s="34">
        <f>PXIL!J85</f>
        <v>0</v>
      </c>
      <c r="AJ85" s="34">
        <f>PXIL!P85</f>
        <v>0</v>
      </c>
      <c r="AK85" s="34">
        <f>RTM_IEX!J85</f>
        <v>40.43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7.1614200000000006</v>
      </c>
      <c r="E86">
        <f>GT_NG!T86</f>
        <v>11.012373453318334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54.36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544.70432495020123</v>
      </c>
      <c r="P86" s="36">
        <v>74.78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344.64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1.66</v>
      </c>
      <c r="AB86" s="75">
        <f>-STOA!P86</f>
        <v>0</v>
      </c>
      <c r="AC86">
        <f t="shared" si="3"/>
        <v>8.9795328254891214</v>
      </c>
      <c r="AD86">
        <f t="shared" si="4"/>
        <v>1051.9785855780306</v>
      </c>
      <c r="AE86">
        <f>'IDT-1'!F86</f>
        <v>-180.48699999999999</v>
      </c>
      <c r="AF86" s="24"/>
      <c r="AG86">
        <f t="shared" si="5"/>
        <v>871.49158557803059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7.1614200000000006</v>
      </c>
      <c r="E87">
        <f>GT_NG!T87</f>
        <v>11.012373453318334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54.36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496.57104493543142</v>
      </c>
      <c r="P87" s="36">
        <v>74.78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343.41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-12</v>
      </c>
      <c r="AA87" s="75">
        <f>STOA!J87</f>
        <v>1.66</v>
      </c>
      <c r="AB87" s="75">
        <f>-STOA!P87</f>
        <v>0</v>
      </c>
      <c r="AC87">
        <f t="shared" si="3"/>
        <v>8.6326505351641671</v>
      </c>
      <c r="AD87">
        <f t="shared" si="4"/>
        <v>994.96218785358553</v>
      </c>
      <c r="AE87">
        <f>'IDT-1'!F87</f>
        <v>-163.18799999999999</v>
      </c>
      <c r="AF87" s="24"/>
      <c r="AG87">
        <f t="shared" si="5"/>
        <v>831.77418785358554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7.1614200000000006</v>
      </c>
      <c r="E88">
        <f>GT_NG!T88</f>
        <v>11.012373453318334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54.36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491.3305213757597</v>
      </c>
      <c r="P88" s="36">
        <v>74.78</v>
      </c>
      <c r="Q88" s="36">
        <v>26.63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318.84999999999997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-28</v>
      </c>
      <c r="AA88" s="75">
        <f>STOA!J88</f>
        <v>1.66</v>
      </c>
      <c r="AB88" s="75">
        <f>-STOA!P88</f>
        <v>0</v>
      </c>
      <c r="AC88">
        <f t="shared" si="3"/>
        <v>8.517780660861149</v>
      </c>
      <c r="AD88">
        <f t="shared" si="4"/>
        <v>949.26653416821682</v>
      </c>
      <c r="AE88">
        <f>'IDT-1'!F88</f>
        <v>-138.393</v>
      </c>
      <c r="AF88" s="24"/>
      <c r="AG88">
        <f t="shared" si="5"/>
        <v>810.87353416821679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7.1614200000000006</v>
      </c>
      <c r="E89">
        <f>GT_NG!T89</f>
        <v>11.012373453318334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483.32970950743965</v>
      </c>
      <c r="P89" s="36">
        <v>74.78</v>
      </c>
      <c r="Q89" s="36">
        <v>26.63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343.91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-39</v>
      </c>
      <c r="AA89" s="75">
        <f>STOA!J89</f>
        <v>1.66</v>
      </c>
      <c r="AB89" s="75">
        <f>-STOA!P89</f>
        <v>0</v>
      </c>
      <c r="AC89">
        <f t="shared" si="3"/>
        <v>9.0242713078877124</v>
      </c>
      <c r="AD89">
        <f t="shared" si="4"/>
        <v>926.70923165287013</v>
      </c>
      <c r="AE89">
        <f>'IDT-1'!F89</f>
        <v>-125.13</v>
      </c>
      <c r="AF89" s="24"/>
      <c r="AG89">
        <f t="shared" si="5"/>
        <v>801.57923165287013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7.1614200000000006</v>
      </c>
      <c r="E90">
        <f>GT_NG!T90</f>
        <v>11.251970181043664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479.82625666775158</v>
      </c>
      <c r="P90" s="36">
        <v>74.78</v>
      </c>
      <c r="Q90" s="36">
        <v>7.7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344.41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-29</v>
      </c>
      <c r="AA90" s="75">
        <f>STOA!J90</f>
        <v>1.66</v>
      </c>
      <c r="AB90" s="75">
        <f>-STOA!P90</f>
        <v>0</v>
      </c>
      <c r="AC90">
        <f t="shared" si="3"/>
        <v>8.8589852319970035</v>
      </c>
      <c r="AD90">
        <f t="shared" si="4"/>
        <v>903.18066161679826</v>
      </c>
      <c r="AE90">
        <f>'IDT-1'!F90</f>
        <v>-115.904</v>
      </c>
      <c r="AF90" s="24"/>
      <c r="AG90">
        <f t="shared" si="5"/>
        <v>787.27666161679826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-42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7.1614200000000006</v>
      </c>
      <c r="E91">
        <f>GT_NG!T91</f>
        <v>11.251970181043664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447.56018050338685</v>
      </c>
      <c r="P91" s="36">
        <v>47.19</v>
      </c>
      <c r="Q91" s="36">
        <v>7.7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345.02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-14</v>
      </c>
      <c r="AA91" s="75">
        <f>STOA!J91</f>
        <v>1.66</v>
      </c>
      <c r="AB91" s="75">
        <f>-STOA!P91</f>
        <v>0</v>
      </c>
      <c r="AC91">
        <f t="shared" si="3"/>
        <v>8.1495392490941132</v>
      </c>
      <c r="AD91">
        <f t="shared" si="4"/>
        <v>869.6440314353365</v>
      </c>
      <c r="AE91">
        <f>'IDT-1'!F91</f>
        <v>-99.757999999999996</v>
      </c>
      <c r="AF91" s="24"/>
      <c r="AG91">
        <f t="shared" si="5"/>
        <v>769.88603143533646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-32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7.1614200000000006</v>
      </c>
      <c r="E92">
        <f>GT_NG!T92</f>
        <v>11.251970181043664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446.11092535324121</v>
      </c>
      <c r="P92" s="36">
        <v>21.18</v>
      </c>
      <c r="Q92" s="36">
        <v>7.7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345.52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-58</v>
      </c>
      <c r="AA92" s="75">
        <f>STOA!J92</f>
        <v>1.66</v>
      </c>
      <c r="AB92" s="75">
        <f>-STOA!P92</f>
        <v>0</v>
      </c>
      <c r="AC92">
        <f t="shared" si="3"/>
        <v>8.0670911871560023</v>
      </c>
      <c r="AD92">
        <f t="shared" si="4"/>
        <v>825.76722434712872</v>
      </c>
      <c r="AE92">
        <f>'IDT-1'!F92</f>
        <v>-76.116</v>
      </c>
      <c r="AF92" s="24"/>
      <c r="AG92">
        <f t="shared" si="5"/>
        <v>749.65122434712873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7.1614200000000006</v>
      </c>
      <c r="E93">
        <f>GT_NG!T93</f>
        <v>11.251970181043664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443.97162378761715</v>
      </c>
      <c r="P93" s="36">
        <v>21.18</v>
      </c>
      <c r="Q93" s="36">
        <v>7.7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346.02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-93</v>
      </c>
      <c r="AA93" s="75">
        <f>STOA!J93</f>
        <v>1.66</v>
      </c>
      <c r="AB93" s="75">
        <f>-STOA!P93</f>
        <v>0</v>
      </c>
      <c r="AC93">
        <f t="shared" si="3"/>
        <v>8.3243981012012114</v>
      </c>
      <c r="AD93">
        <f t="shared" si="4"/>
        <v>791.87061586745949</v>
      </c>
      <c r="AE93">
        <f>'IDT-1'!F93</f>
        <v>-52.473999999999997</v>
      </c>
      <c r="AF93" s="24"/>
      <c r="AG93">
        <f t="shared" si="5"/>
        <v>739.39661586745945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7.4623200000000001</v>
      </c>
      <c r="E94">
        <f>GT_NG!T94</f>
        <v>11.251970181043664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447.47547681684699</v>
      </c>
      <c r="P94" s="36">
        <v>72.98</v>
      </c>
      <c r="Q94" s="36">
        <v>26.63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346.19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-213</v>
      </c>
      <c r="AA94" s="75">
        <f>STOA!J94</f>
        <v>1.66</v>
      </c>
      <c r="AB94" s="75">
        <f>-STOA!P94</f>
        <v>0</v>
      </c>
      <c r="AC94">
        <f t="shared" si="3"/>
        <v>9.9853992690832101</v>
      </c>
      <c r="AD94">
        <f t="shared" si="4"/>
        <v>742.91436772880741</v>
      </c>
      <c r="AE94">
        <f>'IDT-1'!F94</f>
        <v>-23.641999999999999</v>
      </c>
      <c r="AF94" s="24"/>
      <c r="AG94">
        <f t="shared" si="5"/>
        <v>719.27236772880735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7.4623200000000001</v>
      </c>
      <c r="E95">
        <f>GT_NG!T95</f>
        <v>11.251970181043664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449.27814748665094</v>
      </c>
      <c r="P95" s="36">
        <v>74.789999999999992</v>
      </c>
      <c r="Q95" s="36">
        <v>26.63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321.59999999999997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-265</v>
      </c>
      <c r="AA95" s="75">
        <f>STOA!J95</f>
        <v>1.66</v>
      </c>
      <c r="AB95" s="75">
        <f>-STOA!P95</f>
        <v>0</v>
      </c>
      <c r="AC95">
        <f t="shared" si="3"/>
        <v>10.345165273504236</v>
      </c>
      <c r="AD95">
        <f t="shared" si="4"/>
        <v>688.97727239419021</v>
      </c>
      <c r="AE95">
        <f>'IDT-1'!F95</f>
        <v>0</v>
      </c>
      <c r="AF95" s="24"/>
      <c r="AG95">
        <f t="shared" si="5"/>
        <v>688.97727239419021</v>
      </c>
      <c r="AI95" s="34">
        <f>PXIL!J95</f>
        <v>0</v>
      </c>
      <c r="AJ95" s="34">
        <f>PXIL!P95</f>
        <v>0</v>
      </c>
      <c r="AK95" s="34">
        <f>RTM_IEX!J95</f>
        <v>15.4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7.4623200000000001</v>
      </c>
      <c r="E96">
        <f>GT_NG!T96</f>
        <v>11.251970181043664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449.14793518259478</v>
      </c>
      <c r="P96" s="36">
        <v>74.789999999999992</v>
      </c>
      <c r="Q96" s="36">
        <v>26.63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321.75999999999993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-286</v>
      </c>
      <c r="AA96" s="75">
        <f>STOA!J96</f>
        <v>1.66</v>
      </c>
      <c r="AB96" s="75">
        <f>-STOA!P96</f>
        <v>0</v>
      </c>
      <c r="AC96">
        <f t="shared" si="3"/>
        <v>10.531373802372833</v>
      </c>
      <c r="AD96">
        <f t="shared" si="4"/>
        <v>668.78085156126554</v>
      </c>
      <c r="AE96">
        <f>'IDT-1'!F96</f>
        <v>0</v>
      </c>
      <c r="AF96" s="24"/>
      <c r="AG96">
        <f t="shared" si="5"/>
        <v>668.78085156126554</v>
      </c>
      <c r="AI96" s="34">
        <f>PXIL!J96</f>
        <v>0</v>
      </c>
      <c r="AJ96" s="34">
        <f>PXIL!P96</f>
        <v>0</v>
      </c>
      <c r="AK96" s="34">
        <f>RTM_IEX!J96</f>
        <v>16.36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7.4623200000000001</v>
      </c>
      <c r="E97">
        <f>GT_NG!T97</f>
        <v>11.251970181043664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447.77023678630178</v>
      </c>
      <c r="P97" s="36">
        <v>74.789999999999992</v>
      </c>
      <c r="Q97" s="36">
        <v>26.63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321.92999999999995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-303</v>
      </c>
      <c r="AA97" s="75">
        <f>STOA!J97</f>
        <v>1.66</v>
      </c>
      <c r="AB97" s="75">
        <f>-STOA!P97</f>
        <v>0</v>
      </c>
      <c r="AC97">
        <f t="shared" si="3"/>
        <v>10.665238817167086</v>
      </c>
      <c r="AD97">
        <f t="shared" si="4"/>
        <v>650.4392881501783</v>
      </c>
      <c r="AE97">
        <f>'IDT-1'!F97</f>
        <v>0</v>
      </c>
      <c r="AF97" s="24"/>
      <c r="AG97">
        <f t="shared" si="5"/>
        <v>650.4392881501783</v>
      </c>
      <c r="AI97" s="34">
        <f>PXIL!J97</f>
        <v>0</v>
      </c>
      <c r="AJ97" s="34">
        <f>PXIL!P97</f>
        <v>0</v>
      </c>
      <c r="AK97" s="34">
        <f>RTM_IEX!J97</f>
        <v>16.36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7.4623200000000001</v>
      </c>
      <c r="E98">
        <f>GT_NG!T98</f>
        <v>11.251970181043664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448.35491525907679</v>
      </c>
      <c r="P98" s="36">
        <v>74.789999999999992</v>
      </c>
      <c r="Q98" s="36">
        <v>26.64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321.75999999999993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-320</v>
      </c>
      <c r="AA98" s="75">
        <f>STOA!J98</f>
        <v>1.66</v>
      </c>
      <c r="AB98" s="75">
        <f>-STOA!P98</f>
        <v>0</v>
      </c>
      <c r="AC98">
        <f t="shared" si="3"/>
        <v>10.829027797661512</v>
      </c>
      <c r="AD98">
        <f t="shared" si="4"/>
        <v>635.63017764245865</v>
      </c>
      <c r="AE98">
        <f>'IDT-1'!F98</f>
        <v>0</v>
      </c>
      <c r="AF98" s="24"/>
      <c r="AG98">
        <f t="shared" si="5"/>
        <v>635.63017764245865</v>
      </c>
      <c r="AI98" s="34">
        <f>PXIL!J98</f>
        <v>0</v>
      </c>
      <c r="AJ98" s="34">
        <f>PXIL!P98</f>
        <v>0</v>
      </c>
      <c r="AK98" s="34">
        <f>RTM_IEX!J98</f>
        <v>18.29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0.17989306499999999</v>
      </c>
      <c r="E99">
        <f t="shared" si="6"/>
        <v>0.26700504204879055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1.4007446229629854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12.627102336619313</v>
      </c>
      <c r="P99" s="36">
        <f t="shared" si="6"/>
        <v>1.3311635697332267</v>
      </c>
      <c r="Q99" s="36">
        <f t="shared" si="6"/>
        <v>0.45464856964974371</v>
      </c>
      <c r="R99" s="38">
        <f>SUM(R3:R98)/4000</f>
        <v>0.18271000000000004</v>
      </c>
      <c r="S99" s="38">
        <f t="shared" si="6"/>
        <v>0</v>
      </c>
      <c r="T99" s="37">
        <f t="shared" si="6"/>
        <v>0.80546499999999976</v>
      </c>
      <c r="U99" s="37">
        <f t="shared" si="6"/>
        <v>8.1846149149999974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-2.1026075</v>
      </c>
      <c r="AA99" s="75">
        <f t="shared" si="6"/>
        <v>3.9719999999999978E-2</v>
      </c>
      <c r="AB99" s="75">
        <f t="shared" si="6"/>
        <v>0</v>
      </c>
      <c r="AC99">
        <f t="shared" si="6"/>
        <v>0.2380517534950175</v>
      </c>
      <c r="AD99">
        <f t="shared" si="6"/>
        <v>22.830852867519049</v>
      </c>
      <c r="AE99">
        <f t="shared" si="6"/>
        <v>-1.4248554999999996</v>
      </c>
      <c r="AG99">
        <f t="shared" si="6"/>
        <v>21.405997367519038</v>
      </c>
      <c r="AI99">
        <f t="shared" si="6"/>
        <v>0</v>
      </c>
      <c r="AJ99">
        <f t="shared" si="6"/>
        <v>0</v>
      </c>
      <c r="AK99">
        <f t="shared" si="6"/>
        <v>0.22001749999999992</v>
      </c>
      <c r="AL99">
        <f t="shared" si="6"/>
        <v>-0.52157249999999999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45339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TWEPL!S3</f>
        <v>1.0691999999999999</v>
      </c>
      <c r="E3">
        <f>GT_NG!S3</f>
        <v>1.9821086261980829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22.99893975014982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62.09</v>
      </c>
      <c r="AB3" s="75">
        <f>-STOA!Q3</f>
        <v>0</v>
      </c>
      <c r="AC3">
        <f>SUMIF(B3:AB3,"&gt;0")*$AC$2-SUMIF(B3:AB3,"&lt;0")*($AC$2/(1-$AC$2))+SUMIF(AI3:AR3,"&gt;0")*$AC$2-SUMIF(AI3:AR3,"&lt;0")*($AC$2/(1-$AC$2))</f>
        <v>0.7403780863613223</v>
      </c>
      <c r="AD3">
        <f>SUM(B3:AB3,AI3:AR3)-AC3</f>
        <v>87.39987028998658</v>
      </c>
      <c r="AE3">
        <f>'IDT-1'!E3</f>
        <v>0</v>
      </c>
      <c r="AF3" s="24"/>
      <c r="AG3">
        <f>SUM(AD3:AF3)</f>
        <v>87.39987028998658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1.2150000000000001</v>
      </c>
      <c r="E4">
        <f>GT_NG!S4</f>
        <v>1.9821086261980829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22.99893975014982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0.74160280636132236</v>
      </c>
      <c r="AD4">
        <f t="shared" ref="AD4:AD67" si="1">SUM(B4:AB4,AI4:AR4)-AC4</f>
        <v>87.544445569986578</v>
      </c>
      <c r="AE4">
        <f>'IDT-1'!E4</f>
        <v>0</v>
      </c>
      <c r="AF4" s="24"/>
      <c r="AG4">
        <f t="shared" ref="AG4:AG67" si="2">SUM(AD4:AF4)</f>
        <v>87.544445569986578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1.2150000000000001</v>
      </c>
      <c r="E5">
        <f>GT_NG!S5</f>
        <v>1.9821086261980829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22.99893975014982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62.09</v>
      </c>
      <c r="AB5" s="75">
        <f>-STOA!Q5</f>
        <v>0</v>
      </c>
      <c r="AC5">
        <f t="shared" si="0"/>
        <v>0.74160280636132236</v>
      </c>
      <c r="AD5">
        <f t="shared" si="1"/>
        <v>87.544445569986578</v>
      </c>
      <c r="AE5">
        <f>'IDT-1'!E5</f>
        <v>0</v>
      </c>
      <c r="AF5" s="24"/>
      <c r="AG5">
        <f t="shared" si="2"/>
        <v>87.544445569986578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1.2150000000000001</v>
      </c>
      <c r="E6">
        <f>GT_NG!S6</f>
        <v>1.9821086261980829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22.99893975014982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62.09</v>
      </c>
      <c r="AB6" s="75">
        <f>-STOA!Q6</f>
        <v>0</v>
      </c>
      <c r="AC6">
        <f t="shared" si="0"/>
        <v>0.74160280636132236</v>
      </c>
      <c r="AD6">
        <f t="shared" si="1"/>
        <v>87.544445569986578</v>
      </c>
      <c r="AE6">
        <f>'IDT-1'!E6</f>
        <v>0</v>
      </c>
      <c r="AF6" s="24"/>
      <c r="AG6">
        <f t="shared" si="2"/>
        <v>87.544445569986578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1.2150000000000001</v>
      </c>
      <c r="E7">
        <f>GT_NG!S7</f>
        <v>1.9821086261980829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22.99893975014982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62.09</v>
      </c>
      <c r="AB7" s="75">
        <f>-STOA!Q7</f>
        <v>0</v>
      </c>
      <c r="AC7">
        <f t="shared" si="0"/>
        <v>0.74160280636132236</v>
      </c>
      <c r="AD7">
        <f t="shared" si="1"/>
        <v>87.544445569986578</v>
      </c>
      <c r="AE7">
        <f>'IDT-1'!E7</f>
        <v>0</v>
      </c>
      <c r="AF7" s="24"/>
      <c r="AG7">
        <f t="shared" si="2"/>
        <v>87.544445569986578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1.2150000000000001</v>
      </c>
      <c r="E8">
        <f>GT_NG!S8</f>
        <v>1.9821086261980829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22.99893975014982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62.09</v>
      </c>
      <c r="AB8" s="75">
        <f>-STOA!Q8</f>
        <v>0</v>
      </c>
      <c r="AC8">
        <f t="shared" si="0"/>
        <v>0.74160280636132236</v>
      </c>
      <c r="AD8">
        <f t="shared" si="1"/>
        <v>87.544445569986578</v>
      </c>
      <c r="AE8">
        <f>'IDT-1'!E8</f>
        <v>0</v>
      </c>
      <c r="AF8" s="24"/>
      <c r="AG8">
        <f t="shared" si="2"/>
        <v>87.544445569986578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1.2150000000000001</v>
      </c>
      <c r="E9">
        <f>GT_NG!S9</f>
        <v>1.9821086261980829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22.99893975014982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62.09</v>
      </c>
      <c r="AB9" s="75">
        <f>-STOA!Q9</f>
        <v>0</v>
      </c>
      <c r="AC9">
        <f t="shared" si="0"/>
        <v>0.74160280636132236</v>
      </c>
      <c r="AD9">
        <f t="shared" si="1"/>
        <v>87.544445569986578</v>
      </c>
      <c r="AE9">
        <f>'IDT-1'!E9</f>
        <v>0</v>
      </c>
      <c r="AF9" s="24"/>
      <c r="AG9">
        <f t="shared" si="2"/>
        <v>87.544445569986578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1.2150000000000001</v>
      </c>
      <c r="E10">
        <f>GT_NG!S10</f>
        <v>1.9821086261980829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22.99893975014982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62.09</v>
      </c>
      <c r="AB10" s="75">
        <f>-STOA!Q10</f>
        <v>0</v>
      </c>
      <c r="AC10">
        <f t="shared" si="0"/>
        <v>0.74160280636132236</v>
      </c>
      <c r="AD10">
        <f t="shared" si="1"/>
        <v>87.544445569986578</v>
      </c>
      <c r="AE10">
        <f>'IDT-1'!E10</f>
        <v>0</v>
      </c>
      <c r="AF10" s="24"/>
      <c r="AG10">
        <f t="shared" si="2"/>
        <v>87.544445569986578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1.2150000000000001</v>
      </c>
      <c r="E11">
        <f>GT_NG!S11</f>
        <v>1.9821086261980829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22.99893975014982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62.09</v>
      </c>
      <c r="AB11" s="75">
        <f>-STOA!Q11</f>
        <v>0</v>
      </c>
      <c r="AC11">
        <f t="shared" si="0"/>
        <v>0.74160280636132236</v>
      </c>
      <c r="AD11">
        <f t="shared" si="1"/>
        <v>87.544445569986578</v>
      </c>
      <c r="AE11">
        <f>'IDT-1'!E11</f>
        <v>0</v>
      </c>
      <c r="AF11" s="24"/>
      <c r="AG11">
        <f t="shared" si="2"/>
        <v>87.544445569986578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1.2150000000000001</v>
      </c>
      <c r="E12">
        <f>GT_NG!S12</f>
        <v>1.9821086261980829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22.99893975014982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62.09</v>
      </c>
      <c r="AB12" s="75">
        <f>-STOA!Q12</f>
        <v>0</v>
      </c>
      <c r="AC12">
        <f t="shared" si="0"/>
        <v>0.74160280636132236</v>
      </c>
      <c r="AD12">
        <f t="shared" si="1"/>
        <v>87.544445569986578</v>
      </c>
      <c r="AE12">
        <f>'IDT-1'!E12</f>
        <v>0</v>
      </c>
      <c r="AF12" s="24"/>
      <c r="AG12">
        <f t="shared" si="2"/>
        <v>87.544445569986578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1.2150000000000001</v>
      </c>
      <c r="E13">
        <f>GT_NG!S13</f>
        <v>1.9821086261980829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22.99893975014982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62.09</v>
      </c>
      <c r="AB13" s="75">
        <f>-STOA!Q13</f>
        <v>0</v>
      </c>
      <c r="AC13">
        <f t="shared" si="0"/>
        <v>0.74160280636132236</v>
      </c>
      <c r="AD13">
        <f t="shared" si="1"/>
        <v>87.544445569986578</v>
      </c>
      <c r="AE13">
        <f>'IDT-1'!E13</f>
        <v>0</v>
      </c>
      <c r="AF13" s="24"/>
      <c r="AG13">
        <f t="shared" si="2"/>
        <v>87.544445569986578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1.2150000000000001</v>
      </c>
      <c r="E14">
        <f>GT_NG!S14</f>
        <v>1.9821086261980829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22.99893975014982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62.09</v>
      </c>
      <c r="AB14" s="75">
        <f>-STOA!Q14</f>
        <v>0</v>
      </c>
      <c r="AC14">
        <f t="shared" si="0"/>
        <v>0.74160280636132236</v>
      </c>
      <c r="AD14">
        <f t="shared" si="1"/>
        <v>87.544445569986578</v>
      </c>
      <c r="AE14">
        <f>'IDT-1'!E14</f>
        <v>0</v>
      </c>
      <c r="AF14" s="24"/>
      <c r="AG14">
        <f t="shared" si="2"/>
        <v>87.544445569986578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1.2150000000000001</v>
      </c>
      <c r="E15">
        <f>GT_NG!S15</f>
        <v>1.9821086261980829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22.99893975014982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62.09</v>
      </c>
      <c r="AB15" s="75">
        <f>-STOA!Q15</f>
        <v>0</v>
      </c>
      <c r="AC15">
        <f t="shared" si="0"/>
        <v>0.74160280636132236</v>
      </c>
      <c r="AD15">
        <f t="shared" si="1"/>
        <v>87.544445569986578</v>
      </c>
      <c r="AE15">
        <f>'IDT-1'!E15</f>
        <v>0</v>
      </c>
      <c r="AF15" s="24"/>
      <c r="AG15">
        <f t="shared" si="2"/>
        <v>87.544445569986578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1.2150000000000001</v>
      </c>
      <c r="E16">
        <f>GT_NG!S16</f>
        <v>1.9821086261980829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22.99893975014982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62.09</v>
      </c>
      <c r="AB16" s="75">
        <f>-STOA!Q16</f>
        <v>0</v>
      </c>
      <c r="AC16">
        <f t="shared" si="0"/>
        <v>0.74160280636132236</v>
      </c>
      <c r="AD16">
        <f t="shared" si="1"/>
        <v>87.544445569986578</v>
      </c>
      <c r="AE16">
        <f>'IDT-1'!E16</f>
        <v>0</v>
      </c>
      <c r="AF16" s="24"/>
      <c r="AG16">
        <f t="shared" si="2"/>
        <v>87.544445569986578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1.2150000000000001</v>
      </c>
      <c r="E17">
        <f>GT_NG!S17</f>
        <v>1.9821086261980829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22.99893975014982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62.09</v>
      </c>
      <c r="AB17" s="75">
        <f>-STOA!Q17</f>
        <v>0</v>
      </c>
      <c r="AC17">
        <f t="shared" si="0"/>
        <v>0.74160280636132236</v>
      </c>
      <c r="AD17">
        <f t="shared" si="1"/>
        <v>87.544445569986578</v>
      </c>
      <c r="AE17">
        <f>'IDT-1'!E17</f>
        <v>0</v>
      </c>
      <c r="AF17" s="24"/>
      <c r="AG17">
        <f t="shared" si="2"/>
        <v>87.544445569986578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1.2150000000000001</v>
      </c>
      <c r="E18">
        <f>GT_NG!S18</f>
        <v>1.9821086261980829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22.99893975014982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62.09</v>
      </c>
      <c r="AB18" s="75">
        <f>-STOA!Q18</f>
        <v>0</v>
      </c>
      <c r="AC18">
        <f t="shared" si="0"/>
        <v>0.74160280636132236</v>
      </c>
      <c r="AD18">
        <f t="shared" si="1"/>
        <v>87.544445569986578</v>
      </c>
      <c r="AE18">
        <f>'IDT-1'!E18</f>
        <v>0</v>
      </c>
      <c r="AF18" s="24"/>
      <c r="AG18">
        <f t="shared" si="2"/>
        <v>87.544445569986578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1.2636000000000001</v>
      </c>
      <c r="E19">
        <f>GT_NG!S19</f>
        <v>1.9821086261980829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22.99893975014982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62.09</v>
      </c>
      <c r="AB19" s="75">
        <f>-STOA!Q19</f>
        <v>0</v>
      </c>
      <c r="AC19">
        <f t="shared" si="0"/>
        <v>0.74201104636132231</v>
      </c>
      <c r="AD19">
        <f t="shared" si="1"/>
        <v>87.592637329986573</v>
      </c>
      <c r="AE19">
        <f>'IDT-1'!E19</f>
        <v>0</v>
      </c>
      <c r="AF19" s="24"/>
      <c r="AG19">
        <f t="shared" si="2"/>
        <v>87.592637329986573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1.2636000000000001</v>
      </c>
      <c r="E20">
        <f>GT_NG!S20</f>
        <v>1.9821086261980829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22.99893975014982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62.09</v>
      </c>
      <c r="AB20" s="75">
        <f>-STOA!Q20</f>
        <v>0</v>
      </c>
      <c r="AC20">
        <f t="shared" si="0"/>
        <v>0.74201104636132231</v>
      </c>
      <c r="AD20">
        <f t="shared" si="1"/>
        <v>87.592637329986573</v>
      </c>
      <c r="AE20">
        <f>'IDT-1'!E20</f>
        <v>0</v>
      </c>
      <c r="AF20" s="24"/>
      <c r="AG20">
        <f t="shared" si="2"/>
        <v>87.592637329986573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1.2636000000000001</v>
      </c>
      <c r="E21">
        <f>GT_NG!S21</f>
        <v>1.9821086261980829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22.99893975014982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62.09</v>
      </c>
      <c r="AB21" s="75">
        <f>-STOA!Q21</f>
        <v>0</v>
      </c>
      <c r="AC21">
        <f t="shared" si="0"/>
        <v>0.74201104636132231</v>
      </c>
      <c r="AD21">
        <f t="shared" si="1"/>
        <v>87.592637329986573</v>
      </c>
      <c r="AE21">
        <f>'IDT-1'!E21</f>
        <v>0</v>
      </c>
      <c r="AF21" s="24"/>
      <c r="AG21">
        <f t="shared" si="2"/>
        <v>87.592637329986573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1.2636000000000001</v>
      </c>
      <c r="E22">
        <f>GT_NG!S22</f>
        <v>1.9821086261980829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22.99893975014982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62.09</v>
      </c>
      <c r="AB22" s="75">
        <f>-STOA!Q22</f>
        <v>0</v>
      </c>
      <c r="AC22">
        <f t="shared" si="0"/>
        <v>0.74201104636132231</v>
      </c>
      <c r="AD22">
        <f t="shared" si="1"/>
        <v>87.592637329986573</v>
      </c>
      <c r="AE22">
        <f>'IDT-1'!E22</f>
        <v>0</v>
      </c>
      <c r="AF22" s="24"/>
      <c r="AG22">
        <f t="shared" si="2"/>
        <v>87.592637329986573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1.2636000000000001</v>
      </c>
      <c r="E23">
        <f>GT_NG!S23</f>
        <v>1.9821086261980829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62.09</v>
      </c>
      <c r="AB23" s="75">
        <f>-STOA!Q23</f>
        <v>0</v>
      </c>
      <c r="AC23">
        <f t="shared" si="0"/>
        <v>0.74201995246006391</v>
      </c>
      <c r="AD23">
        <f t="shared" si="1"/>
        <v>87.593688673738015</v>
      </c>
      <c r="AE23">
        <f>'IDT-1'!E23</f>
        <v>0</v>
      </c>
      <c r="AF23" s="24"/>
      <c r="AG23">
        <f t="shared" si="2"/>
        <v>87.593688673738015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1.2636000000000001</v>
      </c>
      <c r="E24">
        <f>GT_NG!S24</f>
        <v>1.9821086261980829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62.09</v>
      </c>
      <c r="AB24" s="75">
        <f>-STOA!Q24</f>
        <v>0</v>
      </c>
      <c r="AC24">
        <f t="shared" si="0"/>
        <v>0.74201995246006391</v>
      </c>
      <c r="AD24">
        <f t="shared" si="1"/>
        <v>87.593688673738015</v>
      </c>
      <c r="AE24">
        <f>'IDT-1'!E24</f>
        <v>0</v>
      </c>
      <c r="AF24" s="24"/>
      <c r="AG24">
        <f t="shared" si="2"/>
        <v>87.593688673738015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1.2636000000000001</v>
      </c>
      <c r="E25">
        <f>GT_NG!S25</f>
        <v>1.9821086261980829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62.09</v>
      </c>
      <c r="AB25" s="75">
        <f>-STOA!Q25</f>
        <v>0</v>
      </c>
      <c r="AC25">
        <f t="shared" si="0"/>
        <v>0.74201995246006391</v>
      </c>
      <c r="AD25">
        <f t="shared" si="1"/>
        <v>87.593688673738015</v>
      </c>
      <c r="AE25">
        <f>'IDT-1'!E25</f>
        <v>0</v>
      </c>
      <c r="AF25" s="24"/>
      <c r="AG25">
        <f t="shared" si="2"/>
        <v>87.593688673738015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1.2636000000000001</v>
      </c>
      <c r="E26">
        <f>GT_NG!S26</f>
        <v>1.9821086261980829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62.09</v>
      </c>
      <c r="AB26" s="75">
        <f>-STOA!Q26</f>
        <v>0</v>
      </c>
      <c r="AC26">
        <f t="shared" si="0"/>
        <v>0.74201995246006391</v>
      </c>
      <c r="AD26">
        <f t="shared" si="1"/>
        <v>87.593688673738015</v>
      </c>
      <c r="AE26">
        <f>'IDT-1'!E26</f>
        <v>0</v>
      </c>
      <c r="AF26" s="24"/>
      <c r="AG26">
        <f t="shared" si="2"/>
        <v>87.593688673738015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1.2636000000000001</v>
      </c>
      <c r="E27">
        <f>GT_NG!S27</f>
        <v>1.9821086261980829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62.09</v>
      </c>
      <c r="AB27" s="75">
        <f>-STOA!Q27</f>
        <v>0</v>
      </c>
      <c r="AC27">
        <f t="shared" si="0"/>
        <v>0.8228279524600639</v>
      </c>
      <c r="AD27">
        <f t="shared" si="1"/>
        <v>97.132880673738029</v>
      </c>
      <c r="AE27">
        <f>'IDT-1'!E27</f>
        <v>0</v>
      </c>
      <c r="AF27" s="24"/>
      <c r="AG27">
        <f t="shared" si="2"/>
        <v>97.132880673738029</v>
      </c>
      <c r="AI27" s="34">
        <f>PXIL!K27</f>
        <v>0</v>
      </c>
      <c r="AJ27" s="34">
        <f>PXIL!Q27</f>
        <v>0</v>
      </c>
      <c r="AK27" s="34">
        <f>RTM_IEX!K27</f>
        <v>9.6199999999999992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1.2636000000000001</v>
      </c>
      <c r="E28">
        <f>GT_NG!S28</f>
        <v>1.9821086261980829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22.99956898571094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62.09</v>
      </c>
      <c r="AB28" s="75">
        <f>-STOA!Q28</f>
        <v>0</v>
      </c>
      <c r="AC28">
        <f t="shared" si="0"/>
        <v>0.86331233194003565</v>
      </c>
      <c r="AD28">
        <f t="shared" si="1"/>
        <v>101.91196527996898</v>
      </c>
      <c r="AE28">
        <f>'IDT-1'!E28</f>
        <v>0</v>
      </c>
      <c r="AF28" s="24"/>
      <c r="AG28">
        <f t="shared" si="2"/>
        <v>101.91196527996898</v>
      </c>
      <c r="AI28" s="34">
        <f>PXIL!K28</f>
        <v>0</v>
      </c>
      <c r="AJ28" s="34">
        <f>PXIL!Q28</f>
        <v>0</v>
      </c>
      <c r="AK28" s="34">
        <f>RTM_IEX!K28</f>
        <v>14.44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1.2636000000000001</v>
      </c>
      <c r="E29">
        <f>GT_NG!S29</f>
        <v>1.9821086261980829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22.999337612112235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62.09</v>
      </c>
      <c r="AB29" s="75">
        <f>-STOA!Q29</f>
        <v>0</v>
      </c>
      <c r="AC29">
        <f t="shared" si="0"/>
        <v>0.9442023884018067</v>
      </c>
      <c r="AD29">
        <f t="shared" si="1"/>
        <v>111.46084384990851</v>
      </c>
      <c r="AE29">
        <f>'IDT-1'!E29</f>
        <v>0</v>
      </c>
      <c r="AF29" s="24"/>
      <c r="AG29">
        <f t="shared" si="2"/>
        <v>111.46084384990851</v>
      </c>
      <c r="AI29" s="34">
        <f>PXIL!K29</f>
        <v>0</v>
      </c>
      <c r="AJ29" s="34">
        <f>PXIL!Q29</f>
        <v>0</v>
      </c>
      <c r="AK29" s="34">
        <f>RTM_IEX!K29</f>
        <v>14.44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9.6300000000000008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1.2636000000000001</v>
      </c>
      <c r="E30">
        <f>GT_NG!S30</f>
        <v>1.9821086261980829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22.999337612112235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2.7</v>
      </c>
      <c r="Z30" s="34">
        <f>IEX!Q30</f>
        <v>0</v>
      </c>
      <c r="AA30" s="75">
        <f>STOA!K30</f>
        <v>62.09</v>
      </c>
      <c r="AB30" s="75">
        <f>-STOA!Q30</f>
        <v>0</v>
      </c>
      <c r="AC30">
        <f t="shared" si="0"/>
        <v>0.94403438840180653</v>
      </c>
      <c r="AD30">
        <f t="shared" si="1"/>
        <v>111.44101184990851</v>
      </c>
      <c r="AE30">
        <f>'IDT-1'!E30</f>
        <v>0</v>
      </c>
      <c r="AF30" s="24"/>
      <c r="AG30">
        <f t="shared" si="2"/>
        <v>111.44101184990851</v>
      </c>
      <c r="AI30" s="34">
        <f>PXIL!K30</f>
        <v>0</v>
      </c>
      <c r="AJ30" s="34">
        <f>PXIL!Q30</f>
        <v>0</v>
      </c>
      <c r="AK30" s="34">
        <f>RTM_IEX!K30</f>
        <v>14.44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6.91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1.2636000000000001</v>
      </c>
      <c r="E31">
        <f>GT_NG!S31</f>
        <v>1.9821086261980829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22.99956898571094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3.37</v>
      </c>
      <c r="Z31" s="34">
        <f>IEX!Q31</f>
        <v>0</v>
      </c>
      <c r="AA31" s="75">
        <f>STOA!K31</f>
        <v>62.09</v>
      </c>
      <c r="AB31" s="75">
        <f>-STOA!Q31</f>
        <v>0</v>
      </c>
      <c r="AC31">
        <f t="shared" si="0"/>
        <v>0.97637633194003581</v>
      </c>
      <c r="AD31">
        <f t="shared" si="1"/>
        <v>115.258901279969</v>
      </c>
      <c r="AE31">
        <f>'IDT-1'!E31</f>
        <v>0</v>
      </c>
      <c r="AF31" s="24"/>
      <c r="AG31">
        <f t="shared" si="2"/>
        <v>115.258901279969</v>
      </c>
      <c r="AI31" s="34">
        <f>PXIL!K31</f>
        <v>0</v>
      </c>
      <c r="AJ31" s="34">
        <f>PXIL!Q31</f>
        <v>0</v>
      </c>
      <c r="AK31" s="34">
        <f>RTM_IEX!K31</f>
        <v>14.44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10.09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1.2636000000000001</v>
      </c>
      <c r="E32">
        <f>GT_NG!S32</f>
        <v>1.9821086261980829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22.999337612112235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8.86</v>
      </c>
      <c r="Z32" s="34">
        <f>IEX!Q32</f>
        <v>0</v>
      </c>
      <c r="AA32" s="75">
        <f>STOA!K32</f>
        <v>62.09</v>
      </c>
      <c r="AB32" s="75">
        <f>-STOA!Q32</f>
        <v>0</v>
      </c>
      <c r="AC32">
        <f t="shared" si="0"/>
        <v>1.0087143884018066</v>
      </c>
      <c r="AD32">
        <f t="shared" si="1"/>
        <v>119.07633184990851</v>
      </c>
      <c r="AE32">
        <f>'IDT-1'!E32</f>
        <v>0</v>
      </c>
      <c r="AF32" s="24"/>
      <c r="AG32">
        <f t="shared" si="2"/>
        <v>119.07633184990851</v>
      </c>
      <c r="AI32" s="34">
        <f>PXIL!K32</f>
        <v>0</v>
      </c>
      <c r="AJ32" s="34">
        <f>PXIL!Q32</f>
        <v>0</v>
      </c>
      <c r="AK32" s="34">
        <f>RTM_IEX!K32</f>
        <v>14.44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8.4499999999999993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1.2636000000000001</v>
      </c>
      <c r="E33">
        <f>GT_NG!S33</f>
        <v>1.9821086261980829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22.999337612112235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9.5299999999999994</v>
      </c>
      <c r="Z33" s="34">
        <f>IEX!Q33</f>
        <v>0</v>
      </c>
      <c r="AA33" s="75">
        <f>STOA!K33</f>
        <v>62.09</v>
      </c>
      <c r="AB33" s="75">
        <f>-STOA!Q33</f>
        <v>0</v>
      </c>
      <c r="AC33">
        <f t="shared" si="0"/>
        <v>1.0568463884018067</v>
      </c>
      <c r="AD33">
        <f t="shared" si="1"/>
        <v>124.75819984990852</v>
      </c>
      <c r="AE33">
        <f>'IDT-1'!E33</f>
        <v>0</v>
      </c>
      <c r="AF33" s="24"/>
      <c r="AG33">
        <f t="shared" si="2"/>
        <v>124.75819984990852</v>
      </c>
      <c r="AI33" s="34">
        <f>PXIL!K33</f>
        <v>0</v>
      </c>
      <c r="AJ33" s="34">
        <f>PXIL!Q33</f>
        <v>0</v>
      </c>
      <c r="AK33" s="34">
        <f>RTM_IEX!K33</f>
        <v>14.44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13.51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1.2636000000000001</v>
      </c>
      <c r="E34">
        <f>GT_NG!S34</f>
        <v>1.9821086261980829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22.999337612112235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0.1</v>
      </c>
      <c r="Z34" s="34">
        <f>IEX!Q34</f>
        <v>0</v>
      </c>
      <c r="AA34" s="75">
        <f>STOA!K34</f>
        <v>62.09</v>
      </c>
      <c r="AB34" s="75">
        <f>-STOA!Q34</f>
        <v>0</v>
      </c>
      <c r="AC34">
        <f t="shared" si="0"/>
        <v>1.0895223884018066</v>
      </c>
      <c r="AD34">
        <f t="shared" si="1"/>
        <v>128.61552384990853</v>
      </c>
      <c r="AE34">
        <f>'IDT-1'!E34</f>
        <v>0</v>
      </c>
      <c r="AF34" s="24"/>
      <c r="AG34">
        <f t="shared" si="2"/>
        <v>128.61552384990853</v>
      </c>
      <c r="AI34" s="34">
        <f>PXIL!K34</f>
        <v>0</v>
      </c>
      <c r="AJ34" s="34">
        <f>PXIL!Q34</f>
        <v>0</v>
      </c>
      <c r="AK34" s="34">
        <f>RTM_IEX!K34</f>
        <v>14.44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26.83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1.2636000000000001</v>
      </c>
      <c r="E35">
        <f>GT_NG!S35</f>
        <v>1.9821086261980829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22.999337612112235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14.54</v>
      </c>
      <c r="Z35" s="34">
        <f>IEX!Q35</f>
        <v>0</v>
      </c>
      <c r="AA35" s="75">
        <f>STOA!K35</f>
        <v>62.09</v>
      </c>
      <c r="AB35" s="75">
        <f>-STOA!Q35</f>
        <v>0</v>
      </c>
      <c r="AC35">
        <f t="shared" si="0"/>
        <v>1.1301783884018066</v>
      </c>
      <c r="AD35">
        <f t="shared" si="1"/>
        <v>133.41486784990849</v>
      </c>
      <c r="AE35">
        <f>'IDT-1'!E35</f>
        <v>0</v>
      </c>
      <c r="AF35" s="24"/>
      <c r="AG35">
        <f t="shared" si="2"/>
        <v>133.41486784990849</v>
      </c>
      <c r="AI35" s="34">
        <f>PXIL!K35</f>
        <v>0</v>
      </c>
      <c r="AJ35" s="34">
        <f>PXIL!Q35</f>
        <v>0</v>
      </c>
      <c r="AK35" s="34">
        <f>RTM_IEX!K35</f>
        <v>14.44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17.23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1.2052800000000001</v>
      </c>
      <c r="E36">
        <f>GT_NG!S36</f>
        <v>1.9821086261980829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22.999337612112235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9.82</v>
      </c>
      <c r="Z36" s="34">
        <f>IEX!Q36</f>
        <v>0</v>
      </c>
      <c r="AA36" s="75">
        <f>STOA!K36</f>
        <v>62.09</v>
      </c>
      <c r="AB36" s="75">
        <f>-STOA!Q36</f>
        <v>0</v>
      </c>
      <c r="AC36">
        <f t="shared" si="0"/>
        <v>1.1534605004018066</v>
      </c>
      <c r="AD36">
        <f t="shared" si="1"/>
        <v>136.16326573790849</v>
      </c>
      <c r="AE36">
        <f>'IDT-1'!E36</f>
        <v>0</v>
      </c>
      <c r="AF36" s="24"/>
      <c r="AG36">
        <f t="shared" si="2"/>
        <v>136.16326573790849</v>
      </c>
      <c r="AI36" s="34">
        <f>PXIL!K36</f>
        <v>0</v>
      </c>
      <c r="AJ36" s="34">
        <f>PXIL!Q36</f>
        <v>0</v>
      </c>
      <c r="AK36" s="34">
        <f>RTM_IEX!K36</f>
        <v>14.44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24.78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1.2052800000000001</v>
      </c>
      <c r="E37">
        <f>GT_NG!S37</f>
        <v>1.9821086261980829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22.999337612112235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62.09</v>
      </c>
      <c r="AB37" s="75">
        <f>-STOA!Q37</f>
        <v>0</v>
      </c>
      <c r="AC37">
        <f t="shared" si="0"/>
        <v>1.1781565004018066</v>
      </c>
      <c r="AD37">
        <f t="shared" si="1"/>
        <v>139.07856973790851</v>
      </c>
      <c r="AE37">
        <f>'IDT-1'!E37</f>
        <v>0</v>
      </c>
      <c r="AF37" s="24"/>
      <c r="AG37">
        <f t="shared" si="2"/>
        <v>139.07856973790851</v>
      </c>
      <c r="AI37" s="34">
        <f>PXIL!K37</f>
        <v>0</v>
      </c>
      <c r="AJ37" s="34">
        <f>PXIL!Q37</f>
        <v>0</v>
      </c>
      <c r="AK37" s="34">
        <f>RTM_IEX!K37</f>
        <v>14.44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37.54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1.2052800000000001</v>
      </c>
      <c r="E38">
        <f>GT_NG!S38</f>
        <v>1.9821086261980829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22.999337612112235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62.09</v>
      </c>
      <c r="AB38" s="75">
        <f>-STOA!Q38</f>
        <v>0</v>
      </c>
      <c r="AC38">
        <f t="shared" si="0"/>
        <v>1.1943685004018065</v>
      </c>
      <c r="AD38">
        <f t="shared" si="1"/>
        <v>140.99235773790852</v>
      </c>
      <c r="AE38">
        <f>'IDT-1'!E38</f>
        <v>0</v>
      </c>
      <c r="AF38" s="24"/>
      <c r="AG38">
        <f t="shared" si="2"/>
        <v>140.99235773790852</v>
      </c>
      <c r="AI38" s="34">
        <f>PXIL!K38</f>
        <v>0</v>
      </c>
      <c r="AJ38" s="34">
        <f>PXIL!Q38</f>
        <v>0</v>
      </c>
      <c r="AK38" s="34">
        <f>RTM_IEX!K38</f>
        <v>14.44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39.47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1.2052800000000001</v>
      </c>
      <c r="E39">
        <f>GT_NG!S39</f>
        <v>1.9827086183310536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22.999337612112235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62.09</v>
      </c>
      <c r="AB39" s="75">
        <f>-STOA!Q39</f>
        <v>0</v>
      </c>
      <c r="AC39">
        <f t="shared" si="0"/>
        <v>1.1862255403357236</v>
      </c>
      <c r="AD39">
        <f t="shared" si="1"/>
        <v>140.03110069010756</v>
      </c>
      <c r="AE39">
        <f>'IDT-1'!E39</f>
        <v>0</v>
      </c>
      <c r="AF39" s="24"/>
      <c r="AG39">
        <f t="shared" si="2"/>
        <v>140.03110069010756</v>
      </c>
      <c r="AI39" s="34">
        <f>PXIL!K39</f>
        <v>0</v>
      </c>
      <c r="AJ39" s="34">
        <f>PXIL!Q39</f>
        <v>0</v>
      </c>
      <c r="AK39" s="34">
        <f>RTM_IEX!K39</f>
        <v>14.43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38.51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1.2052800000000001</v>
      </c>
      <c r="E40">
        <f>GT_NG!S40</f>
        <v>1.9827086183310536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22.999337612112235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115.03999999999999</v>
      </c>
      <c r="AB40" s="75">
        <f>-STOA!Q40</f>
        <v>0</v>
      </c>
      <c r="AC40">
        <f t="shared" si="0"/>
        <v>1.1863095403357236</v>
      </c>
      <c r="AD40">
        <f t="shared" si="1"/>
        <v>140.04101669010757</v>
      </c>
      <c r="AE40">
        <f>'IDT-1'!E40</f>
        <v>0</v>
      </c>
      <c r="AF40" s="24"/>
      <c r="AG40">
        <f t="shared" si="2"/>
        <v>140.04101669010757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1.2052800000000001</v>
      </c>
      <c r="E41">
        <f>GT_NG!S41</f>
        <v>1.9827086183310536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22.999337612112235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115.03999999999999</v>
      </c>
      <c r="AB41" s="75">
        <f>-STOA!Q41</f>
        <v>0</v>
      </c>
      <c r="AC41">
        <f t="shared" si="0"/>
        <v>1.1863095403357236</v>
      </c>
      <c r="AD41">
        <f t="shared" si="1"/>
        <v>140.04101669010757</v>
      </c>
      <c r="AE41">
        <f>'IDT-1'!E41</f>
        <v>0</v>
      </c>
      <c r="AF41" s="24"/>
      <c r="AG41">
        <f t="shared" si="2"/>
        <v>140.04101669010757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1.2052800000000001</v>
      </c>
      <c r="E42">
        <f>GT_NG!S42</f>
        <v>1.9827086183310536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22.999337612112235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115.03999999999999</v>
      </c>
      <c r="AB42" s="75">
        <f>-STOA!Q42</f>
        <v>0</v>
      </c>
      <c r="AC42">
        <f t="shared" si="0"/>
        <v>1.1863095403357236</v>
      </c>
      <c r="AD42">
        <f t="shared" si="1"/>
        <v>140.04101669010757</v>
      </c>
      <c r="AE42">
        <f>'IDT-1'!E42</f>
        <v>0</v>
      </c>
      <c r="AF42" s="24"/>
      <c r="AG42">
        <f t="shared" si="2"/>
        <v>140.04101669010757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1.2052800000000001</v>
      </c>
      <c r="E43">
        <f>GT_NG!S43</f>
        <v>1.9827086183310536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22.999337612112235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115.03999999999999</v>
      </c>
      <c r="AB43" s="75">
        <f>-STOA!Q43</f>
        <v>0</v>
      </c>
      <c r="AC43">
        <f t="shared" si="0"/>
        <v>1.1863095403357236</v>
      </c>
      <c r="AD43">
        <f t="shared" si="1"/>
        <v>140.04101669010757</v>
      </c>
      <c r="AE43">
        <f>'IDT-1'!E43</f>
        <v>0</v>
      </c>
      <c r="AF43" s="24"/>
      <c r="AG43">
        <f t="shared" si="2"/>
        <v>140.04101669010757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1.2052800000000001</v>
      </c>
      <c r="E44">
        <f>GT_NG!S44</f>
        <v>1.9827086183310536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22.999337612112235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115.03999999999999</v>
      </c>
      <c r="AB44" s="75">
        <f>-STOA!Q44</f>
        <v>0</v>
      </c>
      <c r="AC44">
        <f t="shared" si="0"/>
        <v>1.1863095403357236</v>
      </c>
      <c r="AD44">
        <f t="shared" si="1"/>
        <v>140.04101669010757</v>
      </c>
      <c r="AE44">
        <f>'IDT-1'!E44</f>
        <v>0</v>
      </c>
      <c r="AF44" s="24"/>
      <c r="AG44">
        <f t="shared" si="2"/>
        <v>140.04101669010757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1.2052800000000001</v>
      </c>
      <c r="E45">
        <f>GT_NG!S45</f>
        <v>1.9827086183310536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22.99956898571094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86.16</v>
      </c>
      <c r="AB45" s="75">
        <f>-STOA!Q45</f>
        <v>0</v>
      </c>
      <c r="AC45">
        <f t="shared" si="0"/>
        <v>0.94371948387395266</v>
      </c>
      <c r="AD45">
        <f t="shared" si="1"/>
        <v>111.40383812016805</v>
      </c>
      <c r="AE45">
        <f>'IDT-1'!E45</f>
        <v>0</v>
      </c>
      <c r="AF45" s="24"/>
      <c r="AG45">
        <f t="shared" si="2"/>
        <v>111.40383812016805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1.2538800000000001</v>
      </c>
      <c r="E46">
        <f>GT_NG!S46</f>
        <v>1.9827086183310536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22.99956898571094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86.16</v>
      </c>
      <c r="AB46" s="75">
        <f>-STOA!Q46</f>
        <v>0</v>
      </c>
      <c r="AC46">
        <f t="shared" si="0"/>
        <v>0.94412772387395261</v>
      </c>
      <c r="AD46">
        <f t="shared" si="1"/>
        <v>111.45202988016804</v>
      </c>
      <c r="AE46">
        <f>'IDT-1'!E46</f>
        <v>0</v>
      </c>
      <c r="AF46" s="24"/>
      <c r="AG46">
        <f t="shared" si="2"/>
        <v>111.45202988016804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1.2538800000000001</v>
      </c>
      <c r="E47">
        <f>GT_NG!S47</f>
        <v>1.9827086183310536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86.16</v>
      </c>
      <c r="AB47" s="75">
        <f>-STOA!Q47</f>
        <v>0</v>
      </c>
      <c r="AC47">
        <f t="shared" si="0"/>
        <v>0.94413134439398072</v>
      </c>
      <c r="AD47">
        <f t="shared" si="1"/>
        <v>111.45245727393707</v>
      </c>
      <c r="AE47">
        <f>'IDT-1'!E47</f>
        <v>0</v>
      </c>
      <c r="AF47" s="24"/>
      <c r="AG47">
        <f t="shared" si="2"/>
        <v>111.45245727393707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1.2538800000000001</v>
      </c>
      <c r="E48">
        <f>GT_NG!S48</f>
        <v>1.9827086183310536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115.03999999999999</v>
      </c>
      <c r="AB48" s="75">
        <f>-STOA!Q48</f>
        <v>0</v>
      </c>
      <c r="AC48">
        <f t="shared" si="0"/>
        <v>1.1867233443939809</v>
      </c>
      <c r="AD48">
        <f t="shared" si="1"/>
        <v>140.08986527393708</v>
      </c>
      <c r="AE48">
        <f>'IDT-1'!E48</f>
        <v>0</v>
      </c>
      <c r="AF48" s="24"/>
      <c r="AG48">
        <f t="shared" si="2"/>
        <v>140.08986527393708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1.2538800000000001</v>
      </c>
      <c r="E49">
        <f>GT_NG!S49</f>
        <v>1.9827086183310536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115.03999999999999</v>
      </c>
      <c r="AB49" s="75">
        <f>-STOA!Q49</f>
        <v>0</v>
      </c>
      <c r="AC49">
        <f t="shared" si="0"/>
        <v>1.1867233443939809</v>
      </c>
      <c r="AD49">
        <f t="shared" si="1"/>
        <v>140.08986527393708</v>
      </c>
      <c r="AE49">
        <f>'IDT-1'!E49</f>
        <v>0</v>
      </c>
      <c r="AF49" s="24"/>
      <c r="AG49">
        <f t="shared" si="2"/>
        <v>140.08986527393708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1.2538800000000001</v>
      </c>
      <c r="E50">
        <f>GT_NG!S50</f>
        <v>1.9827086183310536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115.03999999999999</v>
      </c>
      <c r="AB50" s="75">
        <f>-STOA!Q50</f>
        <v>0</v>
      </c>
      <c r="AC50">
        <f t="shared" si="0"/>
        <v>1.1867233443939809</v>
      </c>
      <c r="AD50">
        <f t="shared" si="1"/>
        <v>140.08986527393708</v>
      </c>
      <c r="AE50">
        <f>'IDT-1'!E50</f>
        <v>0</v>
      </c>
      <c r="AF50" s="24"/>
      <c r="AG50">
        <f t="shared" si="2"/>
        <v>140.08986527393708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1.2538800000000001</v>
      </c>
      <c r="E51">
        <f>GT_NG!S51</f>
        <v>1.9822272215973002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86.16</v>
      </c>
      <c r="AB51" s="75">
        <f>-STOA!Q51</f>
        <v>0</v>
      </c>
      <c r="AC51">
        <f t="shared" si="0"/>
        <v>0.94412730066141726</v>
      </c>
      <c r="AD51">
        <f t="shared" si="1"/>
        <v>111.45197992093588</v>
      </c>
      <c r="AE51">
        <f>'IDT-1'!E51</f>
        <v>0</v>
      </c>
      <c r="AF51" s="24"/>
      <c r="AG51">
        <f t="shared" si="2"/>
        <v>111.45197992093588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1.2538800000000001</v>
      </c>
      <c r="E52">
        <f>GT_NG!S52</f>
        <v>1.9822272215973002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86.16</v>
      </c>
      <c r="AB52" s="75">
        <f>-STOA!Q52</f>
        <v>0</v>
      </c>
      <c r="AC52">
        <f t="shared" si="0"/>
        <v>0.94412730066141726</v>
      </c>
      <c r="AD52">
        <f t="shared" si="1"/>
        <v>111.45197992093588</v>
      </c>
      <c r="AE52">
        <f>'IDT-1'!E52</f>
        <v>0</v>
      </c>
      <c r="AF52" s="24"/>
      <c r="AG52">
        <f t="shared" si="2"/>
        <v>111.45197992093588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1.2538800000000001</v>
      </c>
      <c r="E53">
        <f>GT_NG!S53</f>
        <v>1.9822272215973002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86.16</v>
      </c>
      <c r="AB53" s="75">
        <f>-STOA!Q53</f>
        <v>0</v>
      </c>
      <c r="AC53">
        <f t="shared" si="0"/>
        <v>0.94412730066141726</v>
      </c>
      <c r="AD53">
        <f t="shared" si="1"/>
        <v>111.45197992093588</v>
      </c>
      <c r="AE53">
        <f>'IDT-1'!E53</f>
        <v>0</v>
      </c>
      <c r="AF53" s="24"/>
      <c r="AG53">
        <f t="shared" si="2"/>
        <v>111.45197992093588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1.2538800000000001</v>
      </c>
      <c r="E54">
        <f>GT_NG!S54</f>
        <v>1.9822272215973002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86.16</v>
      </c>
      <c r="AB54" s="75">
        <f>-STOA!Q54</f>
        <v>0</v>
      </c>
      <c r="AC54">
        <f t="shared" si="0"/>
        <v>0.94412730066141726</v>
      </c>
      <c r="AD54">
        <f t="shared" si="1"/>
        <v>111.45197992093588</v>
      </c>
      <c r="AE54">
        <f>'IDT-1'!E54</f>
        <v>0</v>
      </c>
      <c r="AF54" s="24"/>
      <c r="AG54">
        <f t="shared" si="2"/>
        <v>111.45197992093588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1.2538800000000001</v>
      </c>
      <c r="E55">
        <f>GT_NG!S55</f>
        <v>1.9822916666666666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115.03999999999999</v>
      </c>
      <c r="AB55" s="75">
        <f>-STOA!Q55</f>
        <v>0</v>
      </c>
      <c r="AC55">
        <f t="shared" si="0"/>
        <v>1.1504318419999997</v>
      </c>
      <c r="AD55">
        <f t="shared" si="1"/>
        <v>135.80573982466666</v>
      </c>
      <c r="AE55">
        <f>'IDT-1'!E55</f>
        <v>0</v>
      </c>
      <c r="AF55" s="24"/>
      <c r="AG55">
        <f t="shared" si="2"/>
        <v>135.80573982466666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1.2538800000000001</v>
      </c>
      <c r="E56">
        <f>GT_NG!S56</f>
        <v>1.9822916666666666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115.03999999999999</v>
      </c>
      <c r="AB56" s="75">
        <f>-STOA!Q56</f>
        <v>0</v>
      </c>
      <c r="AC56">
        <f t="shared" si="0"/>
        <v>1.1504318419999997</v>
      </c>
      <c r="AD56">
        <f t="shared" si="1"/>
        <v>135.80573982466666</v>
      </c>
      <c r="AE56">
        <f>'IDT-1'!E56</f>
        <v>0</v>
      </c>
      <c r="AF56" s="24"/>
      <c r="AG56">
        <f t="shared" si="2"/>
        <v>135.80573982466666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1.2538800000000001</v>
      </c>
      <c r="E57">
        <f>GT_NG!S57</f>
        <v>1.9822916666666666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115.03999999999999</v>
      </c>
      <c r="AB57" s="75">
        <f>-STOA!Q57</f>
        <v>0</v>
      </c>
      <c r="AC57">
        <f t="shared" si="0"/>
        <v>1.1504318419999997</v>
      </c>
      <c r="AD57">
        <f t="shared" si="1"/>
        <v>135.80573982466666</v>
      </c>
      <c r="AE57">
        <f>'IDT-1'!E57</f>
        <v>0</v>
      </c>
      <c r="AF57" s="24"/>
      <c r="AG57">
        <f t="shared" si="2"/>
        <v>135.80573982466666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1.2538800000000001</v>
      </c>
      <c r="E58">
        <f>GT_NG!S58</f>
        <v>1.9822916666666666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115.03999999999999</v>
      </c>
      <c r="AB58" s="75">
        <f>-STOA!Q58</f>
        <v>0</v>
      </c>
      <c r="AC58">
        <f t="shared" si="0"/>
        <v>1.1504318419999997</v>
      </c>
      <c r="AD58">
        <f t="shared" si="1"/>
        <v>135.80573982466666</v>
      </c>
      <c r="AE58">
        <f>'IDT-1'!E58</f>
        <v>0</v>
      </c>
      <c r="AF58" s="24"/>
      <c r="AG58">
        <f t="shared" si="2"/>
        <v>135.80573982466666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1.2538800000000001</v>
      </c>
      <c r="E59">
        <f>GT_NG!S59</f>
        <v>1.9822916666666666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115.03999999999999</v>
      </c>
      <c r="AB59" s="75">
        <f>-STOA!Q59</f>
        <v>0</v>
      </c>
      <c r="AC59">
        <f t="shared" si="0"/>
        <v>1.1504318419999997</v>
      </c>
      <c r="AD59">
        <f t="shared" si="1"/>
        <v>135.80573982466666</v>
      </c>
      <c r="AE59">
        <f>'IDT-1'!E59</f>
        <v>0</v>
      </c>
      <c r="AF59" s="24"/>
      <c r="AG59">
        <f t="shared" si="2"/>
        <v>135.80573982466666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1.2538800000000001</v>
      </c>
      <c r="E60">
        <f>GT_NG!S60</f>
        <v>1.9822916666666666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18.68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115.03999999999999</v>
      </c>
      <c r="AB60" s="75">
        <f>-STOA!Q60</f>
        <v>0</v>
      </c>
      <c r="AC60">
        <f t="shared" si="0"/>
        <v>1.1504318419999997</v>
      </c>
      <c r="AD60">
        <f t="shared" si="1"/>
        <v>135.80573982466666</v>
      </c>
      <c r="AE60">
        <f>'IDT-1'!E60</f>
        <v>0</v>
      </c>
      <c r="AF60" s="24"/>
      <c r="AG60">
        <f t="shared" si="2"/>
        <v>135.80573982466666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1.2538800000000001</v>
      </c>
      <c r="E61">
        <f>GT_NG!S61</f>
        <v>1.9823599523241955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18.68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115.03999999999999</v>
      </c>
      <c r="AB61" s="75">
        <f>-STOA!Q61</f>
        <v>0</v>
      </c>
      <c r="AC61">
        <f t="shared" si="0"/>
        <v>1.1504324155995231</v>
      </c>
      <c r="AD61">
        <f t="shared" si="1"/>
        <v>135.80580753672467</v>
      </c>
      <c r="AE61">
        <f>'IDT-1'!E61</f>
        <v>0</v>
      </c>
      <c r="AF61" s="24"/>
      <c r="AG61">
        <f t="shared" si="2"/>
        <v>135.80580753672467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1.2538800000000001</v>
      </c>
      <c r="E62">
        <f>GT_NG!S62</f>
        <v>1.9823599523241955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18.68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115.03999999999999</v>
      </c>
      <c r="AB62" s="75">
        <f>-STOA!Q62</f>
        <v>0</v>
      </c>
      <c r="AC62">
        <f t="shared" si="0"/>
        <v>1.1504324155995231</v>
      </c>
      <c r="AD62">
        <f t="shared" si="1"/>
        <v>135.80580753672467</v>
      </c>
      <c r="AE62">
        <f>'IDT-1'!E62</f>
        <v>0</v>
      </c>
      <c r="AF62" s="24"/>
      <c r="AG62">
        <f t="shared" si="2"/>
        <v>135.80580753672467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1.2538800000000001</v>
      </c>
      <c r="E63">
        <f>GT_NG!S63</f>
        <v>1.9823599523241955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18.68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115.03999999999999</v>
      </c>
      <c r="AB63" s="75">
        <f>-STOA!Q63</f>
        <v>0</v>
      </c>
      <c r="AC63">
        <f t="shared" si="0"/>
        <v>1.2351439928484138</v>
      </c>
      <c r="AD63">
        <f t="shared" si="1"/>
        <v>125.72109595947578</v>
      </c>
      <c r="AE63">
        <f>'IDT-1'!E63</f>
        <v>0</v>
      </c>
      <c r="AF63" s="24"/>
      <c r="AG63">
        <f t="shared" si="2"/>
        <v>125.72109595947578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1.2538800000000001</v>
      </c>
      <c r="E64">
        <f>GT_NG!S64</f>
        <v>1.9823599523241955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18.68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115.03999999999999</v>
      </c>
      <c r="AB64" s="75">
        <f>-STOA!Q64</f>
        <v>0</v>
      </c>
      <c r="AC64">
        <f t="shared" si="0"/>
        <v>1.2351439928484138</v>
      </c>
      <c r="AD64">
        <f t="shared" si="1"/>
        <v>125.72109595947578</v>
      </c>
      <c r="AE64">
        <f>'IDT-1'!E64</f>
        <v>0</v>
      </c>
      <c r="AF64" s="24"/>
      <c r="AG64">
        <f t="shared" si="2"/>
        <v>125.72109595947578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1.1566800000000002</v>
      </c>
      <c r="E65">
        <f>GT_NG!S65</f>
        <v>1.9823599523241955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18.68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115.03999999999999</v>
      </c>
      <c r="AB65" s="75">
        <f>-STOA!Q65</f>
        <v>0</v>
      </c>
      <c r="AC65">
        <f t="shared" si="0"/>
        <v>1.2343275128484139</v>
      </c>
      <c r="AD65">
        <f t="shared" si="1"/>
        <v>125.62471243947579</v>
      </c>
      <c r="AE65">
        <f>'IDT-1'!E65</f>
        <v>0</v>
      </c>
      <c r="AF65" s="24"/>
      <c r="AG65">
        <f t="shared" si="2"/>
        <v>125.62471243947579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1.1566800000000002</v>
      </c>
      <c r="E66">
        <f>GT_NG!S66</f>
        <v>1.9823599523241955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18.68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115.03999999999999</v>
      </c>
      <c r="AB66" s="75">
        <f>-STOA!Q66</f>
        <v>0</v>
      </c>
      <c r="AC66">
        <f t="shared" si="0"/>
        <v>1.2343275128484139</v>
      </c>
      <c r="AD66">
        <f t="shared" si="1"/>
        <v>125.62471243947579</v>
      </c>
      <c r="AE66">
        <f>'IDT-1'!E66</f>
        <v>0</v>
      </c>
      <c r="AF66" s="24"/>
      <c r="AG66">
        <f t="shared" si="2"/>
        <v>125.62471243947579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1.1566800000000002</v>
      </c>
      <c r="E67">
        <f>GT_NG!S67</f>
        <v>1.9823599523241955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115.03999999999999</v>
      </c>
      <c r="AB67" s="75">
        <f>-STOA!Q67</f>
        <v>0</v>
      </c>
      <c r="AC67">
        <f t="shared" si="0"/>
        <v>1.2343275128484139</v>
      </c>
      <c r="AD67">
        <f t="shared" si="1"/>
        <v>125.62471243947579</v>
      </c>
      <c r="AE67">
        <f>'IDT-1'!E67</f>
        <v>0</v>
      </c>
      <c r="AF67" s="24"/>
      <c r="AG67">
        <f t="shared" si="2"/>
        <v>125.62471243947579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1.1566800000000002</v>
      </c>
      <c r="E68">
        <f>GT_NG!S68</f>
        <v>1.9823599523241955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115.03999999999999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1.2343275128484139</v>
      </c>
      <c r="AD68">
        <f t="shared" ref="AD68:AD98" si="4">SUM(B68:AB68,AI68:AR68)-AC68</f>
        <v>125.62471243947579</v>
      </c>
      <c r="AE68">
        <f>'IDT-1'!E68</f>
        <v>0</v>
      </c>
      <c r="AF68" s="24"/>
      <c r="AG68">
        <f t="shared" ref="AG68:AG98" si="5">SUM(AD68:AF68)</f>
        <v>125.62471243947579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1.1566800000000002</v>
      </c>
      <c r="E69">
        <f>GT_NG!S69</f>
        <v>1.9823599523241955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18.68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115.03999999999999</v>
      </c>
      <c r="AB69" s="75">
        <f>-STOA!Q69</f>
        <v>0</v>
      </c>
      <c r="AC69">
        <f t="shared" si="3"/>
        <v>1.2343275128484139</v>
      </c>
      <c r="AD69">
        <f t="shared" si="4"/>
        <v>125.62471243947579</v>
      </c>
      <c r="AE69">
        <f>'IDT-1'!E69</f>
        <v>0</v>
      </c>
      <c r="AF69" s="24"/>
      <c r="AG69">
        <f t="shared" si="5"/>
        <v>125.62471243947579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1.1566800000000002</v>
      </c>
      <c r="E70">
        <f>GT_NG!S70</f>
        <v>1.9823599523241955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18.68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115.03999999999999</v>
      </c>
      <c r="AB70" s="75">
        <f>-STOA!Q70</f>
        <v>0</v>
      </c>
      <c r="AC70">
        <f t="shared" si="3"/>
        <v>1.2343275128484139</v>
      </c>
      <c r="AD70">
        <f t="shared" si="4"/>
        <v>125.62471243947579</v>
      </c>
      <c r="AE70">
        <f>'IDT-1'!E70</f>
        <v>0</v>
      </c>
      <c r="AF70" s="24"/>
      <c r="AG70">
        <f t="shared" si="5"/>
        <v>125.62471243947579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1.1566800000000002</v>
      </c>
      <c r="E71">
        <f>GT_NG!S71</f>
        <v>1.9823599523241955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62.09</v>
      </c>
      <c r="AB71" s="75">
        <f>-STOA!Q71</f>
        <v>0</v>
      </c>
      <c r="AC71">
        <f t="shared" si="3"/>
        <v>0.90290793559952331</v>
      </c>
      <c r="AD71">
        <f t="shared" si="4"/>
        <v>106.58613201672466</v>
      </c>
      <c r="AE71">
        <f>'IDT-1'!E71</f>
        <v>0</v>
      </c>
      <c r="AF71" s="24"/>
      <c r="AG71">
        <f t="shared" si="5"/>
        <v>106.58613201672466</v>
      </c>
      <c r="AI71" s="34">
        <f>PXIL!K71</f>
        <v>0</v>
      </c>
      <c r="AJ71" s="34">
        <f>PXIL!Q71</f>
        <v>0</v>
      </c>
      <c r="AK71" s="34">
        <f>RTM_IEX!K71</f>
        <v>9.6300000000000008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9.6300000000000008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1.1566800000000002</v>
      </c>
      <c r="E72">
        <f>GT_NG!S72</f>
        <v>1.9823599523241955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62.09</v>
      </c>
      <c r="AB72" s="75">
        <f>-STOA!Q72</f>
        <v>0</v>
      </c>
      <c r="AC72">
        <f t="shared" si="3"/>
        <v>0.9433119355995232</v>
      </c>
      <c r="AD72">
        <f t="shared" si="4"/>
        <v>111.35572801672467</v>
      </c>
      <c r="AE72">
        <f>'IDT-1'!E72</f>
        <v>0</v>
      </c>
      <c r="AF72" s="24"/>
      <c r="AG72">
        <f t="shared" si="5"/>
        <v>111.35572801672467</v>
      </c>
      <c r="AI72" s="34">
        <f>PXIL!K72</f>
        <v>0</v>
      </c>
      <c r="AJ72" s="34">
        <f>PXIL!Q72</f>
        <v>0</v>
      </c>
      <c r="AK72" s="34">
        <f>RTM_IEX!K72</f>
        <v>14.44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9.6300000000000008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1.1566800000000002</v>
      </c>
      <c r="E73">
        <f>GT_NG!S73</f>
        <v>1.9823599523241955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1.54</v>
      </c>
      <c r="Z73" s="34">
        <f>IEX!Q73</f>
        <v>0</v>
      </c>
      <c r="AA73" s="75">
        <f>STOA!K73</f>
        <v>62.09</v>
      </c>
      <c r="AB73" s="75">
        <f>-STOA!Q73</f>
        <v>0</v>
      </c>
      <c r="AC73">
        <f t="shared" si="3"/>
        <v>0.9433119355995232</v>
      </c>
      <c r="AD73">
        <f t="shared" si="4"/>
        <v>111.35572801672467</v>
      </c>
      <c r="AE73">
        <f>'IDT-1'!E73</f>
        <v>0</v>
      </c>
      <c r="AF73" s="24"/>
      <c r="AG73">
        <f t="shared" si="5"/>
        <v>111.35572801672467</v>
      </c>
      <c r="AI73" s="34">
        <f>PXIL!K73</f>
        <v>0</v>
      </c>
      <c r="AJ73" s="34">
        <f>PXIL!Q73</f>
        <v>0</v>
      </c>
      <c r="AK73" s="34">
        <f>RTM_IEX!K73</f>
        <v>14.44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8.09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1.1566800000000002</v>
      </c>
      <c r="E74">
        <f>GT_NG!S74</f>
        <v>1.9823599523241955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6.26</v>
      </c>
      <c r="Z74" s="34">
        <f>IEX!Q74</f>
        <v>0</v>
      </c>
      <c r="AA74" s="75">
        <f>STOA!K74</f>
        <v>62.09</v>
      </c>
      <c r="AB74" s="75">
        <f>-STOA!Q74</f>
        <v>0</v>
      </c>
      <c r="AC74">
        <f t="shared" si="3"/>
        <v>0.97539993559952309</v>
      </c>
      <c r="AD74">
        <f t="shared" si="4"/>
        <v>115.14364001672466</v>
      </c>
      <c r="AE74">
        <f>'IDT-1'!E74</f>
        <v>0</v>
      </c>
      <c r="AF74" s="24"/>
      <c r="AG74">
        <f t="shared" si="5"/>
        <v>115.14364001672466</v>
      </c>
      <c r="AI74" s="34">
        <f>PXIL!K74</f>
        <v>0</v>
      </c>
      <c r="AJ74" s="34">
        <f>PXIL!Q74</f>
        <v>0</v>
      </c>
      <c r="AK74" s="34">
        <f>RTM_IEX!K74</f>
        <v>14.44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7.19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1.1566800000000002</v>
      </c>
      <c r="E75">
        <f>GT_NG!S75</f>
        <v>1.9823599523241955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62.09</v>
      </c>
      <c r="AB75" s="75">
        <f>-STOA!Q75</f>
        <v>0</v>
      </c>
      <c r="AC75">
        <f t="shared" si="3"/>
        <v>1.0565439355995232</v>
      </c>
      <c r="AD75">
        <f t="shared" si="4"/>
        <v>124.72249601672469</v>
      </c>
      <c r="AE75">
        <f>'IDT-1'!E75</f>
        <v>0</v>
      </c>
      <c r="AF75" s="24"/>
      <c r="AG75">
        <f t="shared" si="5"/>
        <v>124.72249601672469</v>
      </c>
      <c r="AI75" s="34">
        <f>PXIL!K75</f>
        <v>0</v>
      </c>
      <c r="AJ75" s="34">
        <f>PXIL!Q75</f>
        <v>0</v>
      </c>
      <c r="AK75" s="34">
        <f>RTM_IEX!K75</f>
        <v>19.260000000000002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18.29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1.1566800000000002</v>
      </c>
      <c r="E76">
        <f>GT_NG!S76</f>
        <v>1.9823599523241955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22.999262989242389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62.09</v>
      </c>
      <c r="AB76" s="75">
        <f>-STOA!Q76</f>
        <v>0</v>
      </c>
      <c r="AC76">
        <f t="shared" si="3"/>
        <v>1.0887937447091594</v>
      </c>
      <c r="AD76">
        <f t="shared" si="4"/>
        <v>128.52950919685742</v>
      </c>
      <c r="AE76">
        <f>'IDT-1'!E76</f>
        <v>0</v>
      </c>
      <c r="AF76" s="24"/>
      <c r="AG76">
        <f t="shared" si="5"/>
        <v>128.52950919685742</v>
      </c>
      <c r="AI76" s="34">
        <f>PXIL!K76</f>
        <v>0</v>
      </c>
      <c r="AJ76" s="34">
        <f>PXIL!Q76</f>
        <v>0</v>
      </c>
      <c r="AK76" s="34">
        <f>RTM_IEX!K76</f>
        <v>19.25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22.14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1.1566800000000002</v>
      </c>
      <c r="E77">
        <f>GT_NG!S77</f>
        <v>1.9823599523241955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22.999295250601882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2.21</v>
      </c>
      <c r="Z77" s="34">
        <f>IEX!Q77</f>
        <v>0</v>
      </c>
      <c r="AA77" s="75">
        <f>STOA!K77</f>
        <v>62.09</v>
      </c>
      <c r="AB77" s="75">
        <f>-STOA!Q77</f>
        <v>0</v>
      </c>
      <c r="AC77">
        <f t="shared" si="3"/>
        <v>1.1049220157045792</v>
      </c>
      <c r="AD77">
        <f t="shared" si="4"/>
        <v>130.4334131872215</v>
      </c>
      <c r="AE77">
        <f>'IDT-1'!E77</f>
        <v>0</v>
      </c>
      <c r="AF77" s="24"/>
      <c r="AG77">
        <f t="shared" si="5"/>
        <v>130.4334131872215</v>
      </c>
      <c r="AI77" s="34">
        <f>PXIL!K77</f>
        <v>0</v>
      </c>
      <c r="AJ77" s="34">
        <f>PXIL!Q77</f>
        <v>0</v>
      </c>
      <c r="AK77" s="34">
        <f>RTM_IEX!K77</f>
        <v>19.25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21.85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1.1566800000000002</v>
      </c>
      <c r="E78">
        <f>GT_NG!S78</f>
        <v>1.9823599523241955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22.999295250601882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5.58</v>
      </c>
      <c r="Z78" s="34">
        <f>IEX!Q78</f>
        <v>0</v>
      </c>
      <c r="AA78" s="75">
        <f>STOA!K78</f>
        <v>62.09</v>
      </c>
      <c r="AB78" s="75">
        <f>-STOA!Q78</f>
        <v>0</v>
      </c>
      <c r="AC78">
        <f t="shared" si="3"/>
        <v>1.099798015704579</v>
      </c>
      <c r="AD78">
        <f t="shared" si="4"/>
        <v>129.82853718722151</v>
      </c>
      <c r="AE78">
        <f>'IDT-1'!E78</f>
        <v>0</v>
      </c>
      <c r="AF78" s="24"/>
      <c r="AG78">
        <f t="shared" si="5"/>
        <v>129.82853718722151</v>
      </c>
      <c r="AI78" s="34">
        <f>PXIL!K78</f>
        <v>0</v>
      </c>
      <c r="AJ78" s="34">
        <f>PXIL!Q78</f>
        <v>0</v>
      </c>
      <c r="AK78" s="34">
        <f>RTM_IEX!K78</f>
        <v>18.7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18.420000000000002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1.1566800000000002</v>
      </c>
      <c r="E79">
        <f>GT_NG!S79</f>
        <v>1.9823599523241955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22.999295250601882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3.95</v>
      </c>
      <c r="Z79" s="34">
        <f>IEX!Q79</f>
        <v>0</v>
      </c>
      <c r="AA79" s="75">
        <f>STOA!K79</f>
        <v>62.09</v>
      </c>
      <c r="AB79" s="75">
        <f>-STOA!Q79</f>
        <v>0</v>
      </c>
      <c r="AC79">
        <f t="shared" si="3"/>
        <v>1.064602015704579</v>
      </c>
      <c r="AD79">
        <f t="shared" si="4"/>
        <v>125.6737331872215</v>
      </c>
      <c r="AE79">
        <f>'IDT-1'!E79</f>
        <v>0</v>
      </c>
      <c r="AF79" s="24"/>
      <c r="AG79">
        <f t="shared" si="5"/>
        <v>125.6737331872215</v>
      </c>
      <c r="AI79" s="34">
        <f>PXIL!K79</f>
        <v>0</v>
      </c>
      <c r="AJ79" s="34">
        <f>PXIL!Q79</f>
        <v>0</v>
      </c>
      <c r="AK79" s="34">
        <f>RTM_IEX!K79</f>
        <v>15.44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19.12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1.1566800000000002</v>
      </c>
      <c r="E80">
        <f>GT_NG!S80</f>
        <v>1.9823599523241955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22.999295250601882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62.09</v>
      </c>
      <c r="AB80" s="75">
        <f>-STOA!Q80</f>
        <v>0</v>
      </c>
      <c r="AC80">
        <f t="shared" si="3"/>
        <v>1.0969420157045791</v>
      </c>
      <c r="AD80">
        <f t="shared" si="4"/>
        <v>129.49139318722152</v>
      </c>
      <c r="AE80">
        <f>'IDT-1'!E80</f>
        <v>0</v>
      </c>
      <c r="AF80" s="24"/>
      <c r="AG80">
        <f t="shared" si="5"/>
        <v>129.49139318722152</v>
      </c>
      <c r="AI80" s="34">
        <f>PXIL!K80</f>
        <v>0</v>
      </c>
      <c r="AJ80" s="34">
        <f>PXIL!Q80</f>
        <v>0</v>
      </c>
      <c r="AK80" s="34">
        <f>RTM_IEX!K80</f>
        <v>19.260000000000002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23.1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1.1566800000000002</v>
      </c>
      <c r="E81">
        <f>GT_NG!S81</f>
        <v>1.9823599523241955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22.999262989242389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62.09</v>
      </c>
      <c r="AB81" s="75">
        <f>-STOA!Q81</f>
        <v>0</v>
      </c>
      <c r="AC81">
        <f t="shared" si="3"/>
        <v>1.0888777447091593</v>
      </c>
      <c r="AD81">
        <f t="shared" si="4"/>
        <v>128.53942519685745</v>
      </c>
      <c r="AE81">
        <f>'IDT-1'!E81</f>
        <v>0</v>
      </c>
      <c r="AF81" s="24"/>
      <c r="AG81">
        <f t="shared" si="5"/>
        <v>128.53942519685745</v>
      </c>
      <c r="AI81" s="34">
        <f>PXIL!K81</f>
        <v>0</v>
      </c>
      <c r="AJ81" s="34">
        <f>PXIL!Q81</f>
        <v>0</v>
      </c>
      <c r="AK81" s="34">
        <f>RTM_IEX!K81</f>
        <v>19.260000000000002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22.14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1.1566800000000002</v>
      </c>
      <c r="E82">
        <f>GT_NG!S82</f>
        <v>1.9823599523241955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22.999262989242389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62.09</v>
      </c>
      <c r="AB82" s="75">
        <f>-STOA!Q82</f>
        <v>0</v>
      </c>
      <c r="AC82">
        <f t="shared" si="3"/>
        <v>1.0887937447091594</v>
      </c>
      <c r="AD82">
        <f t="shared" si="4"/>
        <v>128.52950919685742</v>
      </c>
      <c r="AE82">
        <f>'IDT-1'!E82</f>
        <v>0</v>
      </c>
      <c r="AF82" s="24"/>
      <c r="AG82">
        <f t="shared" si="5"/>
        <v>128.52950919685742</v>
      </c>
      <c r="AI82" s="34">
        <f>PXIL!K82</f>
        <v>0</v>
      </c>
      <c r="AJ82" s="34">
        <f>PXIL!Q82</f>
        <v>0</v>
      </c>
      <c r="AK82" s="34">
        <f>RTM_IEX!K82</f>
        <v>19.25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22.14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1.1566800000000002</v>
      </c>
      <c r="E83">
        <f>GT_NG!S83</f>
        <v>1.9822272215973002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62.09</v>
      </c>
      <c r="AB83" s="75">
        <f>-STOA!Q83</f>
        <v>0</v>
      </c>
      <c r="AC83">
        <f t="shared" si="3"/>
        <v>1.0646068206614172</v>
      </c>
      <c r="AD83">
        <f t="shared" si="4"/>
        <v>125.67430040093589</v>
      </c>
      <c r="AE83">
        <f>'IDT-1'!E83</f>
        <v>0</v>
      </c>
      <c r="AF83" s="24"/>
      <c r="AG83">
        <f t="shared" si="5"/>
        <v>125.67430040093589</v>
      </c>
      <c r="AI83" s="34">
        <f>PXIL!K83</f>
        <v>0</v>
      </c>
      <c r="AJ83" s="34">
        <f>PXIL!Q83</f>
        <v>0</v>
      </c>
      <c r="AK83" s="34">
        <f>RTM_IEX!K83</f>
        <v>19.25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19.260000000000002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1.1566800000000002</v>
      </c>
      <c r="E84">
        <f>GT_NG!S84</f>
        <v>1.9822272215973002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62.09</v>
      </c>
      <c r="AB84" s="75">
        <f>-STOA!Q84</f>
        <v>0</v>
      </c>
      <c r="AC84">
        <f t="shared" si="3"/>
        <v>1.0564588206614172</v>
      </c>
      <c r="AD84">
        <f t="shared" si="4"/>
        <v>124.71244840093587</v>
      </c>
      <c r="AE84">
        <f>'IDT-1'!E84</f>
        <v>0</v>
      </c>
      <c r="AF84" s="24"/>
      <c r="AG84">
        <f t="shared" si="5"/>
        <v>124.71244840093587</v>
      </c>
      <c r="AI84" s="34">
        <f>PXIL!K84</f>
        <v>0</v>
      </c>
      <c r="AJ84" s="34">
        <f>PXIL!Q84</f>
        <v>0</v>
      </c>
      <c r="AK84" s="34">
        <f>RTM_IEX!K84</f>
        <v>19.25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18.29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1.1566800000000002</v>
      </c>
      <c r="E85">
        <f>GT_NG!S85</f>
        <v>1.9822272215973002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62.09</v>
      </c>
      <c r="AB85" s="75">
        <f>-STOA!Q85</f>
        <v>0</v>
      </c>
      <c r="AC85">
        <f t="shared" si="3"/>
        <v>1.0483108206614171</v>
      </c>
      <c r="AD85">
        <f t="shared" si="4"/>
        <v>123.75059640093588</v>
      </c>
      <c r="AE85">
        <f>'IDT-1'!E85</f>
        <v>0</v>
      </c>
      <c r="AF85" s="24"/>
      <c r="AG85">
        <f t="shared" si="5"/>
        <v>123.75059640093588</v>
      </c>
      <c r="AI85" s="34">
        <f>PXIL!K85</f>
        <v>0</v>
      </c>
      <c r="AJ85" s="34">
        <f>PXIL!Q85</f>
        <v>0</v>
      </c>
      <c r="AK85" s="34">
        <f>RTM_IEX!K85</f>
        <v>19.25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17.32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1.1566800000000002</v>
      </c>
      <c r="E86">
        <f>GT_NG!S86</f>
        <v>1.9822272215973002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62.09</v>
      </c>
      <c r="AB86" s="75">
        <f>-STOA!Q86</f>
        <v>0</v>
      </c>
      <c r="AC86">
        <f t="shared" si="3"/>
        <v>1.0241188206614171</v>
      </c>
      <c r="AD86">
        <f t="shared" si="4"/>
        <v>120.89478840093588</v>
      </c>
      <c r="AE86">
        <f>'IDT-1'!E86</f>
        <v>0</v>
      </c>
      <c r="AF86" s="24"/>
      <c r="AG86">
        <f t="shared" si="5"/>
        <v>120.89478840093588</v>
      </c>
      <c r="AI86" s="34">
        <f>PXIL!K86</f>
        <v>0</v>
      </c>
      <c r="AJ86" s="34">
        <f>PXIL!Q86</f>
        <v>0</v>
      </c>
      <c r="AK86" s="34">
        <f>RTM_IEX!K86</f>
        <v>19.25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14.44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1.1566800000000002</v>
      </c>
      <c r="E87">
        <f>GT_NG!S87</f>
        <v>1.9822272215973002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62.09</v>
      </c>
      <c r="AB87" s="75">
        <f>-STOA!Q87</f>
        <v>0</v>
      </c>
      <c r="AC87">
        <f t="shared" si="3"/>
        <v>0.9917788206614172</v>
      </c>
      <c r="AD87">
        <f t="shared" si="4"/>
        <v>117.07712840093588</v>
      </c>
      <c r="AE87">
        <f>'IDT-1'!E87</f>
        <v>0</v>
      </c>
      <c r="AF87" s="24"/>
      <c r="AG87">
        <f t="shared" si="5"/>
        <v>117.07712840093588</v>
      </c>
      <c r="AI87" s="34">
        <f>PXIL!K87</f>
        <v>0</v>
      </c>
      <c r="AJ87" s="34">
        <f>PXIL!Q87</f>
        <v>0</v>
      </c>
      <c r="AK87" s="34">
        <f>RTM_IEX!K87</f>
        <v>16.36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13.48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1.1566800000000002</v>
      </c>
      <c r="E88">
        <f>GT_NG!S88</f>
        <v>1.9822272215973002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62.09</v>
      </c>
      <c r="AB88" s="75">
        <f>-STOA!Q88</f>
        <v>0</v>
      </c>
      <c r="AC88">
        <f t="shared" si="3"/>
        <v>0.99177882066141709</v>
      </c>
      <c r="AD88">
        <f t="shared" si="4"/>
        <v>117.07712840093588</v>
      </c>
      <c r="AE88">
        <f>'IDT-1'!E88</f>
        <v>0</v>
      </c>
      <c r="AF88" s="24"/>
      <c r="AG88">
        <f t="shared" si="5"/>
        <v>117.07712840093588</v>
      </c>
      <c r="AI88" s="34">
        <f>PXIL!K88</f>
        <v>0</v>
      </c>
      <c r="AJ88" s="34">
        <f>PXIL!Q88</f>
        <v>0</v>
      </c>
      <c r="AK88" s="34">
        <f>RTM_IEX!K88</f>
        <v>17.329999999999998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12.51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1.1566800000000002</v>
      </c>
      <c r="E89">
        <f>GT_NG!S89</f>
        <v>1.9822272215973002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62.09</v>
      </c>
      <c r="AB89" s="75">
        <f>-STOA!Q89</f>
        <v>0</v>
      </c>
      <c r="AC89">
        <f t="shared" si="3"/>
        <v>0.96758682066141721</v>
      </c>
      <c r="AD89">
        <f t="shared" si="4"/>
        <v>114.22132040093587</v>
      </c>
      <c r="AE89">
        <f>'IDT-1'!E89</f>
        <v>0</v>
      </c>
      <c r="AF89" s="24"/>
      <c r="AG89">
        <f t="shared" si="5"/>
        <v>114.22132040093587</v>
      </c>
      <c r="AI89" s="34">
        <f>PXIL!K89</f>
        <v>0</v>
      </c>
      <c r="AJ89" s="34">
        <f>PXIL!Q89</f>
        <v>0</v>
      </c>
      <c r="AK89" s="34">
        <f>RTM_IEX!K89</f>
        <v>17.329999999999998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9.6300000000000008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1.1566800000000002</v>
      </c>
      <c r="E90">
        <f>GT_NG!S90</f>
        <v>1.9821086261980829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62.09</v>
      </c>
      <c r="AB90" s="75">
        <f>-STOA!Q90</f>
        <v>0</v>
      </c>
      <c r="AC90">
        <f t="shared" si="3"/>
        <v>0.95145782446006377</v>
      </c>
      <c r="AD90">
        <f t="shared" si="4"/>
        <v>112.31733080173801</v>
      </c>
      <c r="AE90">
        <f>'IDT-1'!E90</f>
        <v>0</v>
      </c>
      <c r="AF90" s="24"/>
      <c r="AG90">
        <f t="shared" si="5"/>
        <v>112.31733080173801</v>
      </c>
      <c r="AI90" s="34">
        <f>PXIL!K90</f>
        <v>0</v>
      </c>
      <c r="AJ90" s="34">
        <f>PXIL!Q90</f>
        <v>0</v>
      </c>
      <c r="AK90" s="34">
        <f>RTM_IEX!K90</f>
        <v>15.41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9.6300000000000008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1.1566800000000002</v>
      </c>
      <c r="E91">
        <f>GT_NG!S91</f>
        <v>1.9821086261980829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62.09</v>
      </c>
      <c r="AB91" s="75">
        <f>-STOA!Q91</f>
        <v>0</v>
      </c>
      <c r="AC91">
        <f t="shared" si="3"/>
        <v>0.9351618244600638</v>
      </c>
      <c r="AD91">
        <f t="shared" si="4"/>
        <v>110.39362680173802</v>
      </c>
      <c r="AE91">
        <f>'IDT-1'!E91</f>
        <v>0</v>
      </c>
      <c r="AF91" s="24"/>
      <c r="AG91">
        <f t="shared" si="5"/>
        <v>110.39362680173802</v>
      </c>
      <c r="AI91" s="34">
        <f>PXIL!K91</f>
        <v>0</v>
      </c>
      <c r="AJ91" s="34">
        <f>PXIL!Q91</f>
        <v>0</v>
      </c>
      <c r="AK91" s="34">
        <f>RTM_IEX!K91</f>
        <v>13.48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9.6199999999999992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1.1566800000000002</v>
      </c>
      <c r="E92">
        <f>GT_NG!S92</f>
        <v>1.9821086261980829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62.09</v>
      </c>
      <c r="AB92" s="75">
        <f>-STOA!Q92</f>
        <v>0</v>
      </c>
      <c r="AC92">
        <f t="shared" si="3"/>
        <v>0.91088582446006383</v>
      </c>
      <c r="AD92">
        <f t="shared" si="4"/>
        <v>107.52790280173801</v>
      </c>
      <c r="AE92">
        <f>'IDT-1'!E92</f>
        <v>0</v>
      </c>
      <c r="AF92" s="24"/>
      <c r="AG92">
        <f t="shared" si="5"/>
        <v>107.52790280173801</v>
      </c>
      <c r="AI92" s="34">
        <f>PXIL!K92</f>
        <v>0</v>
      </c>
      <c r="AJ92" s="34">
        <f>PXIL!Q92</f>
        <v>0</v>
      </c>
      <c r="AK92" s="34">
        <f>RTM_IEX!K92</f>
        <v>10.58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9.6300000000000008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1.1566800000000002</v>
      </c>
      <c r="E93">
        <f>GT_NG!S93</f>
        <v>1.9821086261980829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62.09</v>
      </c>
      <c r="AB93" s="75">
        <f>-STOA!Q93</f>
        <v>0</v>
      </c>
      <c r="AC93">
        <f t="shared" si="3"/>
        <v>0.90282182446006376</v>
      </c>
      <c r="AD93">
        <f t="shared" si="4"/>
        <v>106.57596680173802</v>
      </c>
      <c r="AE93">
        <f>'IDT-1'!E93</f>
        <v>0</v>
      </c>
      <c r="AF93" s="24"/>
      <c r="AG93">
        <f t="shared" si="5"/>
        <v>106.57596680173802</v>
      </c>
      <c r="AI93" s="34">
        <f>PXIL!K93</f>
        <v>0</v>
      </c>
      <c r="AJ93" s="34">
        <f>PXIL!Q93</f>
        <v>0</v>
      </c>
      <c r="AK93" s="34">
        <f>RTM_IEX!K93</f>
        <v>19.25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1.2052800000000001</v>
      </c>
      <c r="E94">
        <f>GT_NG!S94</f>
        <v>1.9821086261980829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62.09</v>
      </c>
      <c r="AB94" s="75">
        <f>-STOA!Q94</f>
        <v>0</v>
      </c>
      <c r="AC94">
        <f t="shared" si="3"/>
        <v>0.87895406446006386</v>
      </c>
      <c r="AD94">
        <f t="shared" si="4"/>
        <v>103.75843456173803</v>
      </c>
      <c r="AE94">
        <f>'IDT-1'!E94</f>
        <v>0</v>
      </c>
      <c r="AF94" s="24"/>
      <c r="AG94">
        <f t="shared" si="5"/>
        <v>103.75843456173803</v>
      </c>
      <c r="AI94" s="34">
        <f>PXIL!K94</f>
        <v>0</v>
      </c>
      <c r="AJ94" s="34">
        <f>PXIL!Q94</f>
        <v>0</v>
      </c>
      <c r="AK94" s="34">
        <f>RTM_IEX!K94</f>
        <v>16.36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1.2052800000000001</v>
      </c>
      <c r="E95">
        <f>GT_NG!S95</f>
        <v>1.9821086261980829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62.09</v>
      </c>
      <c r="AB95" s="75">
        <f>-STOA!Q95</f>
        <v>0</v>
      </c>
      <c r="AC95">
        <f t="shared" si="3"/>
        <v>0.86282606446006382</v>
      </c>
      <c r="AD95">
        <f t="shared" si="4"/>
        <v>101.85456256173802</v>
      </c>
      <c r="AE95">
        <f>'IDT-1'!E95</f>
        <v>0</v>
      </c>
      <c r="AF95" s="24"/>
      <c r="AG95">
        <f t="shared" si="5"/>
        <v>101.85456256173802</v>
      </c>
      <c r="AI95" s="34">
        <f>PXIL!K95</f>
        <v>0</v>
      </c>
      <c r="AJ95" s="34">
        <f>PXIL!Q95</f>
        <v>0</v>
      </c>
      <c r="AK95" s="34">
        <f>RTM_IEX!K95</f>
        <v>14.44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1.2052800000000001</v>
      </c>
      <c r="E96">
        <f>GT_NG!S96</f>
        <v>1.9821086261980829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62.09</v>
      </c>
      <c r="AB96" s="75">
        <f>-STOA!Q96</f>
        <v>0</v>
      </c>
      <c r="AC96">
        <f t="shared" si="3"/>
        <v>0.8304860644600639</v>
      </c>
      <c r="AD96">
        <f t="shared" si="4"/>
        <v>98.036902561738032</v>
      </c>
      <c r="AE96">
        <f>'IDT-1'!E96</f>
        <v>0</v>
      </c>
      <c r="AF96" s="24"/>
      <c r="AG96">
        <f t="shared" si="5"/>
        <v>98.036902561738032</v>
      </c>
      <c r="AI96" s="34">
        <f>PXIL!K96</f>
        <v>0</v>
      </c>
      <c r="AJ96" s="34">
        <f>PXIL!Q96</f>
        <v>0</v>
      </c>
      <c r="AK96" s="34">
        <f>RTM_IEX!K96</f>
        <v>10.59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1.2052800000000001</v>
      </c>
      <c r="E97">
        <f>GT_NG!S97</f>
        <v>1.9821086261980829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62.09</v>
      </c>
      <c r="AB97" s="75">
        <f>-STOA!Q97</f>
        <v>0</v>
      </c>
      <c r="AC97">
        <f t="shared" si="3"/>
        <v>0.82242206446006383</v>
      </c>
      <c r="AD97">
        <f t="shared" si="4"/>
        <v>97.084966561738014</v>
      </c>
      <c r="AE97">
        <f>'IDT-1'!E97</f>
        <v>0</v>
      </c>
      <c r="AF97" s="24"/>
      <c r="AG97">
        <f t="shared" si="5"/>
        <v>97.084966561738014</v>
      </c>
      <c r="AI97" s="34">
        <f>PXIL!K97</f>
        <v>0</v>
      </c>
      <c r="AJ97" s="34">
        <f>PXIL!Q97</f>
        <v>0</v>
      </c>
      <c r="AK97" s="34">
        <f>RTM_IEX!K97</f>
        <v>9.6300000000000008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1.2052800000000001</v>
      </c>
      <c r="E98">
        <f>GT_NG!S98</f>
        <v>1.9821086261980829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62.09</v>
      </c>
      <c r="AB98" s="75">
        <f>-STOA!Q98</f>
        <v>0</v>
      </c>
      <c r="AC98">
        <f t="shared" si="3"/>
        <v>0.82242206446006383</v>
      </c>
      <c r="AD98">
        <f t="shared" si="4"/>
        <v>97.084966561738014</v>
      </c>
      <c r="AE98">
        <f>'IDT-1'!E98</f>
        <v>0</v>
      </c>
      <c r="AF98" s="24"/>
      <c r="AG98">
        <f t="shared" si="5"/>
        <v>97.084966561738014</v>
      </c>
      <c r="AI98" s="34">
        <f>PXIL!K98</f>
        <v>0</v>
      </c>
      <c r="AJ98" s="34">
        <f>PXIL!Q98</f>
        <v>0</v>
      </c>
      <c r="AK98" s="34">
        <f>RTM_IEX!K98</f>
        <v>9.6300000000000008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4.7574389996897302E-2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0.53471052627441462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1.7115000000000002E-2</v>
      </c>
      <c r="Z99" s="34">
        <f t="shared" si="6"/>
        <v>0</v>
      </c>
      <c r="AA99" s="75">
        <f t="shared" si="6"/>
        <v>1.8499825000000005</v>
      </c>
      <c r="AB99" s="75">
        <f t="shared" si="6"/>
        <v>0</v>
      </c>
      <c r="AC99">
        <f t="shared" si="6"/>
        <v>2.3511241735176814E-2</v>
      </c>
      <c r="AD99">
        <f t="shared" si="6"/>
        <v>2.7352766845361351</v>
      </c>
      <c r="AE99">
        <f t="shared" si="6"/>
        <v>0</v>
      </c>
      <c r="AG99">
        <f t="shared" si="6"/>
        <v>2.7352766845361351</v>
      </c>
      <c r="AI99">
        <f t="shared" si="6"/>
        <v>0</v>
      </c>
      <c r="AJ99">
        <f t="shared" si="6"/>
        <v>0</v>
      </c>
      <c r="AK99">
        <f t="shared" si="6"/>
        <v>0.15822500000000003</v>
      </c>
      <c r="AL99">
        <f t="shared" si="6"/>
        <v>-0.02</v>
      </c>
      <c r="AM99">
        <f t="shared" si="6"/>
        <v>0</v>
      </c>
      <c r="AN99">
        <f t="shared" si="6"/>
        <v>0</v>
      </c>
      <c r="AO99">
        <f t="shared" si="6"/>
        <v>0.142125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45339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5.8397307887336929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0.12220489635025208</v>
      </c>
      <c r="AD3">
        <f>SUM(B3:AB3,AI3:AT3)-AC3</f>
        <v>12.41752589238344</v>
      </c>
      <c r="AE3">
        <f>'IDT-1'!D3</f>
        <v>0</v>
      </c>
      <c r="AF3" s="24"/>
      <c r="AG3">
        <f>SUM(AD3:AF3)</f>
        <v>12.41752589238344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5.8397307887336929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0.12220489635025208</v>
      </c>
      <c r="AD4">
        <f t="shared" ref="AD4:AD67" si="1">SUM(B4:AB4,AI4:AT4)-AC4</f>
        <v>12.41752589238344</v>
      </c>
      <c r="AE4">
        <f>'IDT-1'!D4</f>
        <v>0</v>
      </c>
      <c r="AF4" s="24"/>
      <c r="AG4">
        <f t="shared" ref="AG4:AG67" si="2">SUM(AD4:AF4)</f>
        <v>12.41752589238344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5.8397307887336929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0.13067605407514116</v>
      </c>
      <c r="AD5">
        <f t="shared" si="1"/>
        <v>11.40905473465855</v>
      </c>
      <c r="AE5">
        <f>'IDT-1'!D5</f>
        <v>0</v>
      </c>
      <c r="AF5" s="24"/>
      <c r="AG5">
        <f t="shared" si="2"/>
        <v>11.40905473465855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5.8397307887336929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0.13067605407514116</v>
      </c>
      <c r="AD6">
        <f t="shared" si="1"/>
        <v>11.40905473465855</v>
      </c>
      <c r="AE6">
        <f>'IDT-1'!D6</f>
        <v>0</v>
      </c>
      <c r="AF6" s="24"/>
      <c r="AG6">
        <f t="shared" si="2"/>
        <v>11.40905473465855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-2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5.8397307887336929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0.1391472118000302</v>
      </c>
      <c r="AD7">
        <f t="shared" si="1"/>
        <v>10.400583576933663</v>
      </c>
      <c r="AE7">
        <f>'IDT-1'!D7</f>
        <v>0</v>
      </c>
      <c r="AF7" s="24"/>
      <c r="AG7">
        <f t="shared" si="2"/>
        <v>10.400583576933663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-3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5.8397307887336929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0.1391472118000302</v>
      </c>
      <c r="AD8">
        <f t="shared" si="1"/>
        <v>10.400583576933663</v>
      </c>
      <c r="AE8">
        <f>'IDT-1'!D8</f>
        <v>0</v>
      </c>
      <c r="AF8" s="24"/>
      <c r="AG8">
        <f t="shared" si="2"/>
        <v>10.400583576933663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-3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5.8397307887336929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0.14761836952491927</v>
      </c>
      <c r="AD9">
        <f t="shared" si="1"/>
        <v>9.3921124192087735</v>
      </c>
      <c r="AE9">
        <f>'IDT-1'!D9</f>
        <v>0</v>
      </c>
      <c r="AF9" s="24"/>
      <c r="AG9">
        <f t="shared" si="2"/>
        <v>9.3921124192087735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5.8397307887336929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0.14761836952491927</v>
      </c>
      <c r="AD10">
        <f t="shared" si="1"/>
        <v>9.3921124192087735</v>
      </c>
      <c r="AE10">
        <f>'IDT-1'!D10</f>
        <v>0</v>
      </c>
      <c r="AF10" s="24"/>
      <c r="AG10">
        <f t="shared" si="2"/>
        <v>9.3921124192087735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5.8397307887336929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0.14761836952491927</v>
      </c>
      <c r="AD11">
        <f t="shared" si="1"/>
        <v>9.3921124192087735</v>
      </c>
      <c r="AE11">
        <f>'IDT-1'!D11</f>
        <v>0</v>
      </c>
      <c r="AF11" s="24"/>
      <c r="AG11">
        <f t="shared" si="2"/>
        <v>9.3921124192087735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5.8397307887336929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0.14761836952491927</v>
      </c>
      <c r="AD12">
        <f t="shared" si="1"/>
        <v>9.3921124192087735</v>
      </c>
      <c r="AE12">
        <f>'IDT-1'!D12</f>
        <v>0</v>
      </c>
      <c r="AF12" s="24"/>
      <c r="AG12">
        <f t="shared" si="2"/>
        <v>9.3921124192087735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5.8397307887336929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0.14761836952491927</v>
      </c>
      <c r="AD13">
        <f t="shared" si="1"/>
        <v>9.3921124192087735</v>
      </c>
      <c r="AE13">
        <f>'IDT-1'!D13</f>
        <v>0</v>
      </c>
      <c r="AF13" s="24"/>
      <c r="AG13">
        <f t="shared" si="2"/>
        <v>9.3921124192087735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5.8397307887336929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0.14761836952491927</v>
      </c>
      <c r="AD14">
        <f t="shared" si="1"/>
        <v>9.3921124192087735</v>
      </c>
      <c r="AE14">
        <f>'IDT-1'!D14</f>
        <v>0</v>
      </c>
      <c r="AF14" s="24"/>
      <c r="AG14">
        <f t="shared" si="2"/>
        <v>9.3921124192087735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5.8397307887336929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0.14761836952491927</v>
      </c>
      <c r="AD15">
        <f t="shared" si="1"/>
        <v>9.3921124192087735</v>
      </c>
      <c r="AE15">
        <f>'IDT-1'!D15</f>
        <v>0</v>
      </c>
      <c r="AF15" s="24"/>
      <c r="AG15">
        <f t="shared" si="2"/>
        <v>9.3921124192087735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5.8397307887336929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0.14761836952491927</v>
      </c>
      <c r="AD16">
        <f t="shared" si="1"/>
        <v>9.3921124192087735</v>
      </c>
      <c r="AE16">
        <f>'IDT-1'!D16</f>
        <v>0</v>
      </c>
      <c r="AF16" s="24"/>
      <c r="AG16">
        <f t="shared" si="2"/>
        <v>9.3921124192087735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-4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5.8397307887336929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0.14761836952491927</v>
      </c>
      <c r="AD17">
        <f t="shared" si="1"/>
        <v>9.3921124192087735</v>
      </c>
      <c r="AE17">
        <f>'IDT-1'!D17</f>
        <v>0</v>
      </c>
      <c r="AF17" s="24"/>
      <c r="AG17">
        <f t="shared" si="2"/>
        <v>9.3921124192087735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-4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5.8397307887336929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0.1391472118000302</v>
      </c>
      <c r="AD18">
        <f t="shared" si="1"/>
        <v>10.400583576933663</v>
      </c>
      <c r="AE18">
        <f>'IDT-1'!D18</f>
        <v>0</v>
      </c>
      <c r="AF18" s="24"/>
      <c r="AG18">
        <f t="shared" si="2"/>
        <v>10.400583576933663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-3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5.8397307887336929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0.1391472118000302</v>
      </c>
      <c r="AD19">
        <f t="shared" si="1"/>
        <v>10.400583576933663</v>
      </c>
      <c r="AE19">
        <f>'IDT-1'!D19</f>
        <v>0</v>
      </c>
      <c r="AF19" s="24"/>
      <c r="AG19">
        <f t="shared" si="2"/>
        <v>10.400583576933663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-3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5.8397307887336929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0.13067605407514116</v>
      </c>
      <c r="AD20">
        <f t="shared" si="1"/>
        <v>11.40905473465855</v>
      </c>
      <c r="AE20">
        <f>'IDT-1'!D20</f>
        <v>0</v>
      </c>
      <c r="AF20" s="24"/>
      <c r="AG20">
        <f t="shared" si="2"/>
        <v>11.40905473465855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-2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5.8397307887336929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0.12220489635025208</v>
      </c>
      <c r="AD21">
        <f t="shared" si="1"/>
        <v>12.41752589238344</v>
      </c>
      <c r="AE21">
        <f>'IDT-1'!D21</f>
        <v>0</v>
      </c>
      <c r="AF21" s="24"/>
      <c r="AG21">
        <f t="shared" si="2"/>
        <v>12.41752589238344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5.8397307887336929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0.12179773862536301</v>
      </c>
      <c r="AD22">
        <f t="shared" si="1"/>
        <v>14.37793305010833</v>
      </c>
      <c r="AE22">
        <f>'IDT-1'!D22</f>
        <v>0</v>
      </c>
      <c r="AF22" s="24"/>
      <c r="AG22">
        <f t="shared" si="2"/>
        <v>14.37793305010833</v>
      </c>
      <c r="AI22" s="34">
        <f>PXIL!L22</f>
        <v>0</v>
      </c>
      <c r="AJ22" s="34">
        <f>PXIL!R22</f>
        <v>0</v>
      </c>
      <c r="AK22" s="34">
        <f>RTM_IEX!L22</f>
        <v>0.96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0.12994799999999998</v>
      </c>
      <c r="AD23">
        <f t="shared" si="1"/>
        <v>15.340051999999998</v>
      </c>
      <c r="AE23">
        <f>'IDT-1'!D23</f>
        <v>0</v>
      </c>
      <c r="AF23" s="24"/>
      <c r="AG23">
        <f t="shared" si="2"/>
        <v>15.340051999999998</v>
      </c>
      <c r="AI23" s="34">
        <f>PXIL!L23</f>
        <v>0</v>
      </c>
      <c r="AJ23" s="34">
        <f>PXIL!R23</f>
        <v>0</v>
      </c>
      <c r="AK23" s="34">
        <f>RTM_IEX!L23</f>
        <v>1.93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0.138012</v>
      </c>
      <c r="AD24">
        <f t="shared" si="1"/>
        <v>16.291988</v>
      </c>
      <c r="AE24">
        <f>'IDT-1'!D24</f>
        <v>0</v>
      </c>
      <c r="AF24" s="24"/>
      <c r="AG24">
        <f t="shared" si="2"/>
        <v>16.291988</v>
      </c>
      <c r="AI24" s="34">
        <f>PXIL!L24</f>
        <v>0</v>
      </c>
      <c r="AJ24" s="34">
        <f>PXIL!R24</f>
        <v>0</v>
      </c>
      <c r="AK24" s="34">
        <f>RTM_IEX!L24</f>
        <v>2.89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0.138012</v>
      </c>
      <c r="AD25">
        <f t="shared" si="1"/>
        <v>16.291988</v>
      </c>
      <c r="AE25">
        <f>'IDT-1'!D25</f>
        <v>0</v>
      </c>
      <c r="AF25" s="24"/>
      <c r="AG25">
        <f t="shared" si="2"/>
        <v>16.291988</v>
      </c>
      <c r="AI25" s="34">
        <f>PXIL!L25</f>
        <v>0</v>
      </c>
      <c r="AJ25" s="34">
        <f>PXIL!R25</f>
        <v>0</v>
      </c>
      <c r="AK25" s="34">
        <f>RTM_IEX!L25</f>
        <v>2.89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0.15414</v>
      </c>
      <c r="AD26">
        <f t="shared" si="1"/>
        <v>18.195859999999996</v>
      </c>
      <c r="AE26">
        <f>'IDT-1'!D26</f>
        <v>0</v>
      </c>
      <c r="AF26" s="24"/>
      <c r="AG26">
        <f t="shared" si="2"/>
        <v>18.195859999999996</v>
      </c>
      <c r="AI26" s="34">
        <f>PXIL!L26</f>
        <v>0</v>
      </c>
      <c r="AJ26" s="34">
        <f>PXIL!R26</f>
        <v>0</v>
      </c>
      <c r="AK26" s="34">
        <f>RTM_IEX!L26</f>
        <v>4.8099999999999996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0.16228799999999999</v>
      </c>
      <c r="AD27">
        <f t="shared" si="1"/>
        <v>19.157712</v>
      </c>
      <c r="AE27">
        <f>'IDT-1'!D27</f>
        <v>0</v>
      </c>
      <c r="AF27" s="24"/>
      <c r="AG27">
        <f t="shared" si="2"/>
        <v>19.157712</v>
      </c>
      <c r="AI27" s="34">
        <f>PXIL!L27</f>
        <v>0</v>
      </c>
      <c r="AJ27" s="34">
        <f>PXIL!R27</f>
        <v>0</v>
      </c>
      <c r="AK27" s="34">
        <f>RTM_IEX!L27</f>
        <v>5.78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5.8398905598500823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0.1784150807027407</v>
      </c>
      <c r="AD28">
        <f t="shared" si="1"/>
        <v>21.06147547914734</v>
      </c>
      <c r="AE28">
        <f>'IDT-1'!D28</f>
        <v>0</v>
      </c>
      <c r="AF28" s="24"/>
      <c r="AG28">
        <f t="shared" si="2"/>
        <v>21.06147547914734</v>
      </c>
      <c r="AI28" s="34">
        <f>PXIL!L28</f>
        <v>0</v>
      </c>
      <c r="AJ28" s="34">
        <f>PXIL!R28</f>
        <v>0</v>
      </c>
      <c r="AK28" s="34">
        <f>RTM_IEX!L28</f>
        <v>7.7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5.8398318110754541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0.17841458721303383</v>
      </c>
      <c r="AD29">
        <f t="shared" si="1"/>
        <v>21.061417223862421</v>
      </c>
      <c r="AE29">
        <f>'IDT-1'!D29</f>
        <v>0</v>
      </c>
      <c r="AF29" s="24"/>
      <c r="AG29">
        <f t="shared" si="2"/>
        <v>21.061417223862421</v>
      </c>
      <c r="AI29" s="34">
        <f>PXIL!L29</f>
        <v>0</v>
      </c>
      <c r="AJ29" s="34">
        <f>PXIL!R29</f>
        <v>0</v>
      </c>
      <c r="AK29" s="34">
        <f>RTM_IEX!L29</f>
        <v>7.7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5.8398318110754541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0.17841458721303383</v>
      </c>
      <c r="AD30">
        <f t="shared" si="1"/>
        <v>21.061417223862421</v>
      </c>
      <c r="AE30">
        <f>'IDT-1'!D30</f>
        <v>0</v>
      </c>
      <c r="AF30" s="24"/>
      <c r="AG30">
        <f t="shared" si="2"/>
        <v>21.061417223862421</v>
      </c>
      <c r="AI30" s="34">
        <f>PXIL!L30</f>
        <v>0</v>
      </c>
      <c r="AJ30" s="34">
        <f>PXIL!R30</f>
        <v>0</v>
      </c>
      <c r="AK30" s="34">
        <f>RTM_IEX!L30</f>
        <v>7.7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5.8398905598500823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0.19462708070274071</v>
      </c>
      <c r="AD31">
        <f t="shared" si="1"/>
        <v>22.97526347914734</v>
      </c>
      <c r="AE31">
        <f>'IDT-1'!D31</f>
        <v>0</v>
      </c>
      <c r="AF31" s="24"/>
      <c r="AG31">
        <f t="shared" si="2"/>
        <v>22.97526347914734</v>
      </c>
      <c r="AI31" s="34">
        <f>PXIL!L31</f>
        <v>0</v>
      </c>
      <c r="AJ31" s="34">
        <f>PXIL!R31</f>
        <v>0</v>
      </c>
      <c r="AK31" s="34">
        <f>RTM_IEX!L31</f>
        <v>9.6300000000000008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5.8398318110754541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7.9300000000000006</v>
      </c>
      <c r="AB32" s="75">
        <f>-STOA!R32</f>
        <v>0</v>
      </c>
      <c r="AC32">
        <f t="shared" si="0"/>
        <v>0.2126865872130338</v>
      </c>
      <c r="AD32">
        <f t="shared" si="1"/>
        <v>25.107145223862421</v>
      </c>
      <c r="AE32">
        <f>'IDT-1'!D32</f>
        <v>0</v>
      </c>
      <c r="AF32" s="24"/>
      <c r="AG32">
        <f t="shared" si="2"/>
        <v>25.107145223862421</v>
      </c>
      <c r="AI32" s="34">
        <f>PXIL!L32</f>
        <v>0</v>
      </c>
      <c r="AJ32" s="34">
        <f>PXIL!R32</f>
        <v>0</v>
      </c>
      <c r="AK32" s="34">
        <f>RTM_IEX!L32</f>
        <v>11.55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5.8398318110754541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8.25</v>
      </c>
      <c r="AB33" s="75">
        <f>-STOA!R33</f>
        <v>0</v>
      </c>
      <c r="AC33">
        <f t="shared" si="0"/>
        <v>0.2477145872130338</v>
      </c>
      <c r="AD33">
        <f t="shared" si="1"/>
        <v>29.242117223862422</v>
      </c>
      <c r="AE33">
        <f>'IDT-1'!D33</f>
        <v>0</v>
      </c>
      <c r="AF33" s="24"/>
      <c r="AG33">
        <f t="shared" si="2"/>
        <v>29.242117223862422</v>
      </c>
      <c r="AI33" s="34">
        <f>PXIL!L33</f>
        <v>0</v>
      </c>
      <c r="AJ33" s="34">
        <f>PXIL!R33</f>
        <v>0</v>
      </c>
      <c r="AK33" s="34">
        <f>RTM_IEX!L33</f>
        <v>15.4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5.8398318110754541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8.9700000000000006</v>
      </c>
      <c r="AB34" s="75">
        <f>-STOA!R34</f>
        <v>0</v>
      </c>
      <c r="AC34">
        <f t="shared" si="0"/>
        <v>0.2537625872130338</v>
      </c>
      <c r="AD34">
        <f t="shared" si="1"/>
        <v>29.956069223862421</v>
      </c>
      <c r="AE34">
        <f>'IDT-1'!D34</f>
        <v>0</v>
      </c>
      <c r="AF34" s="24"/>
      <c r="AG34">
        <f t="shared" si="2"/>
        <v>29.956069223862421</v>
      </c>
      <c r="AI34" s="34">
        <f>PXIL!L34</f>
        <v>0</v>
      </c>
      <c r="AJ34" s="34">
        <f>PXIL!R34</f>
        <v>0</v>
      </c>
      <c r="AK34" s="34">
        <f>RTM_IEX!L34</f>
        <v>15.4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5.8398318110754541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8.6</v>
      </c>
      <c r="AB35" s="75">
        <f>-STOA!R35</f>
        <v>0</v>
      </c>
      <c r="AC35">
        <f t="shared" si="0"/>
        <v>0.2506545872130338</v>
      </c>
      <c r="AD35">
        <f t="shared" si="1"/>
        <v>29.589177223862421</v>
      </c>
      <c r="AE35">
        <f>'IDT-1'!D35</f>
        <v>0</v>
      </c>
      <c r="AF35" s="24"/>
      <c r="AG35">
        <f t="shared" si="2"/>
        <v>29.589177223862421</v>
      </c>
      <c r="AI35" s="34">
        <f>PXIL!L35</f>
        <v>0</v>
      </c>
      <c r="AJ35" s="34">
        <f>PXIL!R35</f>
        <v>0</v>
      </c>
      <c r="AK35" s="34">
        <f>RTM_IEX!L35</f>
        <v>15.4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5.8398318110754541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9.6999999999999993</v>
      </c>
      <c r="AB36" s="75">
        <f>-STOA!R36</f>
        <v>0</v>
      </c>
      <c r="AC36">
        <f t="shared" si="0"/>
        <v>0.25183058721303375</v>
      </c>
      <c r="AD36">
        <f t="shared" si="1"/>
        <v>29.728001223862421</v>
      </c>
      <c r="AE36">
        <f>'IDT-1'!D36</f>
        <v>0</v>
      </c>
      <c r="AF36" s="24"/>
      <c r="AG36">
        <f t="shared" si="2"/>
        <v>29.728001223862421</v>
      </c>
      <c r="AI36" s="34">
        <f>PXIL!L36</f>
        <v>0</v>
      </c>
      <c r="AJ36" s="34">
        <f>PXIL!R36</f>
        <v>0</v>
      </c>
      <c r="AK36" s="34">
        <f>RTM_IEX!L36</f>
        <v>14.44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5.8398318110754541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9.5400000000000009</v>
      </c>
      <c r="AB37" s="75">
        <f>-STOA!R37</f>
        <v>0</v>
      </c>
      <c r="AC37">
        <f t="shared" si="0"/>
        <v>0.2504865872130338</v>
      </c>
      <c r="AD37">
        <f t="shared" si="1"/>
        <v>29.56934522386242</v>
      </c>
      <c r="AE37">
        <f>'IDT-1'!D37</f>
        <v>0</v>
      </c>
      <c r="AF37" s="24"/>
      <c r="AG37">
        <f t="shared" si="2"/>
        <v>29.56934522386242</v>
      </c>
      <c r="AI37" s="34">
        <f>PXIL!L37</f>
        <v>0</v>
      </c>
      <c r="AJ37" s="34">
        <f>PXIL!R37</f>
        <v>0</v>
      </c>
      <c r="AK37" s="34">
        <f>RTM_IEX!L37</f>
        <v>14.44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5.8398318110754541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10.88</v>
      </c>
      <c r="AB38" s="75">
        <f>-STOA!R38</f>
        <v>0</v>
      </c>
      <c r="AC38">
        <f t="shared" si="0"/>
        <v>0.25367858721303382</v>
      </c>
      <c r="AD38">
        <f t="shared" si="1"/>
        <v>29.946153223862421</v>
      </c>
      <c r="AE38">
        <f>'IDT-1'!D38</f>
        <v>0</v>
      </c>
      <c r="AF38" s="24"/>
      <c r="AG38">
        <f t="shared" si="2"/>
        <v>29.946153223862421</v>
      </c>
      <c r="AI38" s="34">
        <f>PXIL!L38</f>
        <v>0</v>
      </c>
      <c r="AJ38" s="34">
        <f>PXIL!R38</f>
        <v>0</v>
      </c>
      <c r="AK38" s="34">
        <f>RTM_IEX!L38</f>
        <v>13.48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5.8398318110754541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10.73</v>
      </c>
      <c r="AB39" s="75">
        <f>-STOA!R39</f>
        <v>0</v>
      </c>
      <c r="AC39">
        <f t="shared" si="0"/>
        <v>0.25241858721303378</v>
      </c>
      <c r="AD39">
        <f t="shared" si="1"/>
        <v>29.797413223862421</v>
      </c>
      <c r="AE39">
        <f>'IDT-1'!D39</f>
        <v>0</v>
      </c>
      <c r="AF39" s="24"/>
      <c r="AG39">
        <f t="shared" si="2"/>
        <v>29.797413223862421</v>
      </c>
      <c r="AI39" s="34">
        <f>PXIL!L39</f>
        <v>0</v>
      </c>
      <c r="AJ39" s="34">
        <f>PXIL!R39</f>
        <v>0</v>
      </c>
      <c r="AK39" s="34">
        <f>RTM_IEX!L39</f>
        <v>13.48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5.8398318110754541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10.45</v>
      </c>
      <c r="AB40" s="75">
        <f>-STOA!R40</f>
        <v>0</v>
      </c>
      <c r="AC40">
        <f t="shared" si="0"/>
        <v>0.24191858721303378</v>
      </c>
      <c r="AD40">
        <f t="shared" si="1"/>
        <v>28.557913223862418</v>
      </c>
      <c r="AE40">
        <f>'IDT-1'!D40</f>
        <v>0</v>
      </c>
      <c r="AF40" s="24"/>
      <c r="AG40">
        <f t="shared" si="2"/>
        <v>28.557913223862418</v>
      </c>
      <c r="AI40" s="34">
        <f>PXIL!L40</f>
        <v>0</v>
      </c>
      <c r="AJ40" s="34">
        <f>PXIL!R40</f>
        <v>0</v>
      </c>
      <c r="AK40" s="34">
        <f>RTM_IEX!L40</f>
        <v>12.51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5.8398318110754541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12.56</v>
      </c>
      <c r="AB41" s="75">
        <f>-STOA!R41</f>
        <v>0</v>
      </c>
      <c r="AC41">
        <f t="shared" si="0"/>
        <v>0.2354505872130338</v>
      </c>
      <c r="AD41">
        <f t="shared" si="1"/>
        <v>27.79438122386242</v>
      </c>
      <c r="AE41">
        <f>'IDT-1'!D41</f>
        <v>0</v>
      </c>
      <c r="AF41" s="24"/>
      <c r="AG41">
        <f t="shared" si="2"/>
        <v>27.79438122386242</v>
      </c>
      <c r="AI41" s="34">
        <f>PXIL!L41</f>
        <v>0</v>
      </c>
      <c r="AJ41" s="34">
        <f>PXIL!R41</f>
        <v>0</v>
      </c>
      <c r="AK41" s="34">
        <f>RTM_IEX!L41</f>
        <v>9.6300000000000008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5.8398318110754541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12.8</v>
      </c>
      <c r="AB42" s="75">
        <f>-STOA!R42</f>
        <v>0</v>
      </c>
      <c r="AC42">
        <f t="shared" si="0"/>
        <v>0.23746658721303382</v>
      </c>
      <c r="AD42">
        <f t="shared" si="1"/>
        <v>28.032365223862421</v>
      </c>
      <c r="AE42">
        <f>'IDT-1'!D42</f>
        <v>0</v>
      </c>
      <c r="AF42" s="24"/>
      <c r="AG42">
        <f t="shared" si="2"/>
        <v>28.032365223862421</v>
      </c>
      <c r="AI42" s="34">
        <f>PXIL!L42</f>
        <v>0</v>
      </c>
      <c r="AJ42" s="34">
        <f>PXIL!R42</f>
        <v>0</v>
      </c>
      <c r="AK42" s="34">
        <f>RTM_IEX!L42</f>
        <v>9.6300000000000008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5.8398318110754541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13.34</v>
      </c>
      <c r="AB43" s="75">
        <f>-STOA!R43</f>
        <v>0</v>
      </c>
      <c r="AC43">
        <f t="shared" si="0"/>
        <v>0.23385458721303379</v>
      </c>
      <c r="AD43">
        <f t="shared" si="1"/>
        <v>27.605977223862418</v>
      </c>
      <c r="AE43">
        <f>'IDT-1'!D43</f>
        <v>0</v>
      </c>
      <c r="AF43" s="24"/>
      <c r="AG43">
        <f t="shared" si="2"/>
        <v>27.605977223862418</v>
      </c>
      <c r="AI43" s="34">
        <f>PXIL!L43</f>
        <v>0</v>
      </c>
      <c r="AJ43" s="34">
        <f>PXIL!R43</f>
        <v>0</v>
      </c>
      <c r="AK43" s="34">
        <f>RTM_IEX!L43</f>
        <v>8.66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5.8398318110754541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13.75</v>
      </c>
      <c r="AB44" s="75">
        <f>-STOA!R44</f>
        <v>0</v>
      </c>
      <c r="AC44">
        <f t="shared" si="0"/>
        <v>0.2292345872130338</v>
      </c>
      <c r="AD44">
        <f t="shared" si="1"/>
        <v>27.06059722386242</v>
      </c>
      <c r="AE44">
        <f>'IDT-1'!D44</f>
        <v>0</v>
      </c>
      <c r="AF44" s="24"/>
      <c r="AG44">
        <f t="shared" si="2"/>
        <v>27.06059722386242</v>
      </c>
      <c r="AI44" s="34">
        <f>PXIL!L44</f>
        <v>0</v>
      </c>
      <c r="AJ44" s="34">
        <f>PXIL!R44</f>
        <v>0</v>
      </c>
      <c r="AK44" s="34">
        <f>RTM_IEX!L44</f>
        <v>7.7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5.8398905598500823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14.06</v>
      </c>
      <c r="AB45" s="75">
        <f>-STOA!R45</f>
        <v>0</v>
      </c>
      <c r="AC45">
        <f t="shared" si="0"/>
        <v>0.2157110807027407</v>
      </c>
      <c r="AD45">
        <f t="shared" si="1"/>
        <v>25.464179479147344</v>
      </c>
      <c r="AE45">
        <f>'IDT-1'!D45</f>
        <v>0</v>
      </c>
      <c r="AF45" s="24"/>
      <c r="AG45">
        <f t="shared" si="2"/>
        <v>25.464179479147344</v>
      </c>
      <c r="AI45" s="34">
        <f>PXIL!L45</f>
        <v>0</v>
      </c>
      <c r="AJ45" s="34">
        <f>PXIL!R45</f>
        <v>0</v>
      </c>
      <c r="AK45" s="34">
        <f>RTM_IEX!L45</f>
        <v>5.78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5.8398905598500823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13.8</v>
      </c>
      <c r="AB46" s="75">
        <f>-STOA!R46</f>
        <v>0</v>
      </c>
      <c r="AC46">
        <f t="shared" si="0"/>
        <v>0.21352708070274068</v>
      </c>
      <c r="AD46">
        <f t="shared" si="1"/>
        <v>25.206363479147345</v>
      </c>
      <c r="AE46">
        <f>'IDT-1'!D46</f>
        <v>0</v>
      </c>
      <c r="AF46" s="24"/>
      <c r="AG46">
        <f t="shared" si="2"/>
        <v>25.206363479147345</v>
      </c>
      <c r="AI46" s="34">
        <f>PXIL!L46</f>
        <v>0</v>
      </c>
      <c r="AJ46" s="34">
        <f>PXIL!R46</f>
        <v>0</v>
      </c>
      <c r="AK46" s="34">
        <f>RTM_IEX!L46</f>
        <v>5.78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14.66</v>
      </c>
      <c r="AB47" s="75">
        <f>-STOA!R47</f>
        <v>0</v>
      </c>
      <c r="AC47">
        <f t="shared" si="0"/>
        <v>0.18026399999999998</v>
      </c>
      <c r="AD47">
        <f t="shared" si="1"/>
        <v>21.279736</v>
      </c>
      <c r="AE47">
        <f>'IDT-1'!D47</f>
        <v>0</v>
      </c>
      <c r="AF47" s="24"/>
      <c r="AG47">
        <f t="shared" si="2"/>
        <v>21.279736</v>
      </c>
      <c r="AI47" s="34">
        <f>PXIL!L47</f>
        <v>0</v>
      </c>
      <c r="AJ47" s="34">
        <f>PXIL!R47</f>
        <v>0</v>
      </c>
      <c r="AK47" s="34">
        <f>RTM_IEX!L47</f>
        <v>0.96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14.8</v>
      </c>
      <c r="AB48" s="75">
        <f>-STOA!R48</f>
        <v>0</v>
      </c>
      <c r="AC48">
        <f t="shared" si="0"/>
        <v>0.173376</v>
      </c>
      <c r="AD48">
        <f t="shared" si="1"/>
        <v>20.466623999999999</v>
      </c>
      <c r="AE48">
        <f>'IDT-1'!D48</f>
        <v>0</v>
      </c>
      <c r="AF48" s="24"/>
      <c r="AG48">
        <f t="shared" si="2"/>
        <v>20.466623999999999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15.27</v>
      </c>
      <c r="AB49" s="75">
        <f>-STOA!R49</f>
        <v>0</v>
      </c>
      <c r="AC49">
        <f t="shared" si="0"/>
        <v>0.18579515772488905</v>
      </c>
      <c r="AD49">
        <f t="shared" si="1"/>
        <v>19.92420484227511</v>
      </c>
      <c r="AE49">
        <f>'IDT-1'!D49</f>
        <v>0</v>
      </c>
      <c r="AF49" s="24"/>
      <c r="AG49">
        <f t="shared" si="2"/>
        <v>19.92420484227511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15.280000000000001</v>
      </c>
      <c r="AB50" s="75">
        <f>-STOA!R50</f>
        <v>0</v>
      </c>
      <c r="AC50">
        <f t="shared" si="0"/>
        <v>0.19435031544977815</v>
      </c>
      <c r="AD50">
        <f t="shared" si="1"/>
        <v>18.925649684550223</v>
      </c>
      <c r="AE50">
        <f>'IDT-1'!D50</f>
        <v>0</v>
      </c>
      <c r="AF50" s="24"/>
      <c r="AG50">
        <f t="shared" si="2"/>
        <v>18.925649684550223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-2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15.48</v>
      </c>
      <c r="AB51" s="75">
        <f>-STOA!R51</f>
        <v>0</v>
      </c>
      <c r="AC51">
        <f t="shared" si="0"/>
        <v>0.20450147317466721</v>
      </c>
      <c r="AD51">
        <f t="shared" si="1"/>
        <v>18.115498526825334</v>
      </c>
      <c r="AE51">
        <f>'IDT-1'!D51</f>
        <v>0</v>
      </c>
      <c r="AF51" s="24"/>
      <c r="AG51">
        <f t="shared" si="2"/>
        <v>18.115498526825334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15.440000000000001</v>
      </c>
      <c r="AB52" s="75">
        <f>-STOA!R52</f>
        <v>0</v>
      </c>
      <c r="AC52">
        <f t="shared" si="0"/>
        <v>0.20416547317466721</v>
      </c>
      <c r="AD52">
        <f t="shared" si="1"/>
        <v>18.075834526825332</v>
      </c>
      <c r="AE52">
        <f>'IDT-1'!D52</f>
        <v>0</v>
      </c>
      <c r="AF52" s="24"/>
      <c r="AG52">
        <f t="shared" si="2"/>
        <v>18.075834526825332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-3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15.42</v>
      </c>
      <c r="AB53" s="75">
        <f>-STOA!R53</f>
        <v>0</v>
      </c>
      <c r="AC53">
        <f t="shared" si="0"/>
        <v>0.21246863089955623</v>
      </c>
      <c r="AD53">
        <f t="shared" si="1"/>
        <v>17.04753136910044</v>
      </c>
      <c r="AE53">
        <f>'IDT-1'!D53</f>
        <v>0</v>
      </c>
      <c r="AF53" s="24"/>
      <c r="AG53">
        <f t="shared" si="2"/>
        <v>17.04753136910044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15.54</v>
      </c>
      <c r="AB54" s="75">
        <f>-STOA!R54</f>
        <v>0</v>
      </c>
      <c r="AC54">
        <f t="shared" si="0"/>
        <v>0.21347663089955624</v>
      </c>
      <c r="AD54">
        <f t="shared" si="1"/>
        <v>17.166523369100442</v>
      </c>
      <c r="AE54">
        <f>'IDT-1'!D54</f>
        <v>0</v>
      </c>
      <c r="AF54" s="24"/>
      <c r="AG54">
        <f t="shared" si="2"/>
        <v>17.166523369100442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15.469999999999999</v>
      </c>
      <c r="AB55" s="75">
        <f>-STOA!R55</f>
        <v>0</v>
      </c>
      <c r="AC55">
        <f t="shared" si="0"/>
        <v>0.2213597886244453</v>
      </c>
      <c r="AD55">
        <f t="shared" si="1"/>
        <v>16.088640211375555</v>
      </c>
      <c r="AE55">
        <f>'IDT-1'!D55</f>
        <v>0</v>
      </c>
      <c r="AF55" s="24"/>
      <c r="AG55">
        <f t="shared" si="2"/>
        <v>16.088640211375555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15.3</v>
      </c>
      <c r="AB56" s="75">
        <f>-STOA!R56</f>
        <v>0</v>
      </c>
      <c r="AC56">
        <f t="shared" si="0"/>
        <v>0.21993178862444532</v>
      </c>
      <c r="AD56">
        <f t="shared" si="1"/>
        <v>15.920068211375556</v>
      </c>
      <c r="AE56">
        <f>'IDT-1'!D56</f>
        <v>0</v>
      </c>
      <c r="AF56" s="24"/>
      <c r="AG56">
        <f t="shared" si="2"/>
        <v>15.920068211375556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-5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15.219999999999999</v>
      </c>
      <c r="AB57" s="75">
        <f>-STOA!R57</f>
        <v>0</v>
      </c>
      <c r="AC57">
        <f t="shared" si="0"/>
        <v>0.22773094634933438</v>
      </c>
      <c r="AD57">
        <f t="shared" si="1"/>
        <v>14.832269053650665</v>
      </c>
      <c r="AE57">
        <f>'IDT-1'!D57</f>
        <v>0</v>
      </c>
      <c r="AF57" s="24"/>
      <c r="AG57">
        <f t="shared" si="2"/>
        <v>14.832269053650665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-6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15.02</v>
      </c>
      <c r="AB58" s="75">
        <f>-STOA!R58</f>
        <v>0</v>
      </c>
      <c r="AC58">
        <f t="shared" si="0"/>
        <v>0.23452210407422347</v>
      </c>
      <c r="AD58">
        <f t="shared" si="1"/>
        <v>13.625477895925776</v>
      </c>
      <c r="AE58">
        <f>'IDT-1'!D58</f>
        <v>0</v>
      </c>
      <c r="AF58" s="24"/>
      <c r="AG58">
        <f t="shared" si="2"/>
        <v>13.625477895925776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-7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13.04</v>
      </c>
      <c r="AB59" s="75">
        <f>-STOA!R59</f>
        <v>0</v>
      </c>
      <c r="AC59">
        <f t="shared" si="0"/>
        <v>0.20941894634933439</v>
      </c>
      <c r="AD59">
        <f t="shared" si="1"/>
        <v>12.670581053650665</v>
      </c>
      <c r="AE59">
        <f>'IDT-1'!D59</f>
        <v>0</v>
      </c>
      <c r="AF59" s="24"/>
      <c r="AG59">
        <f t="shared" si="2"/>
        <v>12.670581053650665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-6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14.05</v>
      </c>
      <c r="AB60" s="75">
        <f>-STOA!R60</f>
        <v>0</v>
      </c>
      <c r="AC60">
        <f t="shared" si="0"/>
        <v>0.230609682936668</v>
      </c>
      <c r="AD60">
        <f t="shared" si="1"/>
        <v>12.159390317063332</v>
      </c>
      <c r="AE60">
        <f>'IDT-1'!D60</f>
        <v>0</v>
      </c>
      <c r="AF60" s="24"/>
      <c r="AG60">
        <f t="shared" si="2"/>
        <v>12.159390317063332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-7.5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13.64</v>
      </c>
      <c r="AB61" s="75">
        <f>-STOA!R61</f>
        <v>0</v>
      </c>
      <c r="AC61">
        <f t="shared" si="0"/>
        <v>0.227165682936668</v>
      </c>
      <c r="AD61">
        <f t="shared" si="1"/>
        <v>11.752834317063332</v>
      </c>
      <c r="AE61">
        <f>'IDT-1'!D61</f>
        <v>0</v>
      </c>
      <c r="AF61" s="24"/>
      <c r="AG61">
        <f t="shared" si="2"/>
        <v>11.752834317063332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-7.5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13.43</v>
      </c>
      <c r="AB62" s="75">
        <f>-STOA!R62</f>
        <v>0</v>
      </c>
      <c r="AC62">
        <f t="shared" si="0"/>
        <v>0.22540168293666799</v>
      </c>
      <c r="AD62">
        <f t="shared" si="1"/>
        <v>11.544598317063331</v>
      </c>
      <c r="AE62">
        <f>'IDT-1'!D62</f>
        <v>0</v>
      </c>
      <c r="AF62" s="24"/>
      <c r="AG62">
        <f t="shared" si="2"/>
        <v>11.544598317063331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-7.5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13.64</v>
      </c>
      <c r="AB63" s="75">
        <f>-STOA!R63</f>
        <v>0</v>
      </c>
      <c r="AC63">
        <f t="shared" si="0"/>
        <v>0.227165682936668</v>
      </c>
      <c r="AD63">
        <f t="shared" si="1"/>
        <v>11.752834317063332</v>
      </c>
      <c r="AE63">
        <f>'IDT-1'!D63</f>
        <v>0</v>
      </c>
      <c r="AF63" s="24"/>
      <c r="AG63">
        <f t="shared" si="2"/>
        <v>11.752834317063332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-7.5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13.4</v>
      </c>
      <c r="AB64" s="75">
        <f>-STOA!R64</f>
        <v>0</v>
      </c>
      <c r="AC64">
        <f t="shared" si="0"/>
        <v>0.22514968293666801</v>
      </c>
      <c r="AD64">
        <f t="shared" si="1"/>
        <v>11.514850317063335</v>
      </c>
      <c r="AE64">
        <f>'IDT-1'!D64</f>
        <v>0</v>
      </c>
      <c r="AF64" s="24"/>
      <c r="AG64">
        <f t="shared" si="2"/>
        <v>11.514850317063335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-7.5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12.93</v>
      </c>
      <c r="AB65" s="75">
        <f>-STOA!R65</f>
        <v>0</v>
      </c>
      <c r="AC65">
        <f t="shared" si="0"/>
        <v>0.21696610407422345</v>
      </c>
      <c r="AD65">
        <f t="shared" si="1"/>
        <v>11.553033895925775</v>
      </c>
      <c r="AE65">
        <f>'IDT-1'!D65</f>
        <v>0</v>
      </c>
      <c r="AF65" s="24"/>
      <c r="AG65">
        <f t="shared" si="2"/>
        <v>11.553033895925775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-7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12.530000000000001</v>
      </c>
      <c r="AB66" s="75">
        <f>-STOA!R66</f>
        <v>0</v>
      </c>
      <c r="AC66">
        <f t="shared" si="0"/>
        <v>0.20937052521177893</v>
      </c>
      <c r="AD66">
        <f t="shared" si="1"/>
        <v>11.660629474788221</v>
      </c>
      <c r="AE66">
        <f>'IDT-1'!D66</f>
        <v>0</v>
      </c>
      <c r="AF66" s="24"/>
      <c r="AG66">
        <f t="shared" si="2"/>
        <v>11.660629474788221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-6.5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11.940000000000001</v>
      </c>
      <c r="AB67" s="75">
        <f>-STOA!R67</f>
        <v>0</v>
      </c>
      <c r="AC67">
        <f t="shared" si="0"/>
        <v>0.1959433674868899</v>
      </c>
      <c r="AD67">
        <f t="shared" si="1"/>
        <v>12.084056632513111</v>
      </c>
      <c r="AE67">
        <f>'IDT-1'!D67</f>
        <v>0</v>
      </c>
      <c r="AF67" s="24"/>
      <c r="AG67">
        <f t="shared" si="2"/>
        <v>12.084056632513111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-5.5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11.27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0.17760863089955625</v>
      </c>
      <c r="AD68">
        <f t="shared" ref="AD68:AD98" si="4">SUM(B68:AB68,AI68:AT68)-AC68</f>
        <v>12.932391369100444</v>
      </c>
      <c r="AE68">
        <f>'IDT-1'!D68</f>
        <v>0</v>
      </c>
      <c r="AF68" s="24"/>
      <c r="AG68">
        <f t="shared" ref="AG68:AG98" si="5">SUM(AD68:AF68)</f>
        <v>12.932391369100444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-4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10.67</v>
      </c>
      <c r="AB69" s="75">
        <f>-STOA!R69</f>
        <v>0</v>
      </c>
      <c r="AC69">
        <f t="shared" si="3"/>
        <v>0.16409747317466716</v>
      </c>
      <c r="AD69">
        <f t="shared" si="4"/>
        <v>13.345902526825331</v>
      </c>
      <c r="AE69">
        <f>'IDT-1'!D69</f>
        <v>0</v>
      </c>
      <c r="AF69" s="24"/>
      <c r="AG69">
        <f t="shared" si="5"/>
        <v>13.345902526825331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-3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10.030000000000001</v>
      </c>
      <c r="AB70" s="75">
        <f>-STOA!R70</f>
        <v>0</v>
      </c>
      <c r="AC70">
        <f t="shared" si="3"/>
        <v>0.15025031544977815</v>
      </c>
      <c r="AD70">
        <f t="shared" si="4"/>
        <v>13.719749684550223</v>
      </c>
      <c r="AE70">
        <f>'IDT-1'!D70</f>
        <v>0</v>
      </c>
      <c r="AF70" s="24"/>
      <c r="AG70">
        <f t="shared" si="5"/>
        <v>13.719749684550223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-2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9.370000000000001</v>
      </c>
      <c r="AB71" s="75">
        <f>-STOA!R71</f>
        <v>0</v>
      </c>
      <c r="AC71">
        <f t="shared" si="3"/>
        <v>0.12776399999999999</v>
      </c>
      <c r="AD71">
        <f t="shared" si="4"/>
        <v>15.082236000000002</v>
      </c>
      <c r="AE71">
        <f>'IDT-1'!D71</f>
        <v>0</v>
      </c>
      <c r="AF71" s="24"/>
      <c r="AG71">
        <f t="shared" si="5"/>
        <v>15.082236000000002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8.81</v>
      </c>
      <c r="AB72" s="75">
        <f>-STOA!R72</f>
        <v>0</v>
      </c>
      <c r="AC72">
        <f t="shared" si="3"/>
        <v>0.13112399999999999</v>
      </c>
      <c r="AD72">
        <f t="shared" si="4"/>
        <v>15.478876</v>
      </c>
      <c r="AE72">
        <f>'IDT-1'!D72</f>
        <v>0</v>
      </c>
      <c r="AF72" s="24"/>
      <c r="AG72">
        <f t="shared" si="5"/>
        <v>15.478876</v>
      </c>
      <c r="AI72" s="34">
        <f>PXIL!L72</f>
        <v>0</v>
      </c>
      <c r="AJ72" s="34">
        <f>PXIL!R72</f>
        <v>0</v>
      </c>
      <c r="AK72" s="34">
        <f>RTM_IEX!L72</f>
        <v>0.96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8.4499999999999993</v>
      </c>
      <c r="AB73" s="75">
        <f>-STOA!R73</f>
        <v>0</v>
      </c>
      <c r="AC73">
        <f t="shared" si="3"/>
        <v>0.144312</v>
      </c>
      <c r="AD73">
        <f t="shared" si="4"/>
        <v>17.035688</v>
      </c>
      <c r="AE73">
        <f>'IDT-1'!D73</f>
        <v>0</v>
      </c>
      <c r="AF73" s="24"/>
      <c r="AG73">
        <f t="shared" si="5"/>
        <v>17.035688</v>
      </c>
      <c r="AI73" s="34">
        <f>PXIL!L73</f>
        <v>0</v>
      </c>
      <c r="AJ73" s="34">
        <f>PXIL!R73</f>
        <v>0</v>
      </c>
      <c r="AK73" s="34">
        <f>RTM_IEX!L73</f>
        <v>2.89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8.09</v>
      </c>
      <c r="AB74" s="75">
        <f>-STOA!R74</f>
        <v>0</v>
      </c>
      <c r="AC74">
        <f t="shared" si="3"/>
        <v>0.141288</v>
      </c>
      <c r="AD74">
        <f t="shared" si="4"/>
        <v>16.678712000000001</v>
      </c>
      <c r="AE74">
        <f>'IDT-1'!D74</f>
        <v>0</v>
      </c>
      <c r="AF74" s="24"/>
      <c r="AG74">
        <f t="shared" si="5"/>
        <v>16.678712000000001</v>
      </c>
      <c r="AI74" s="34">
        <f>PXIL!L74</f>
        <v>0</v>
      </c>
      <c r="AJ74" s="34">
        <f>PXIL!R74</f>
        <v>0</v>
      </c>
      <c r="AK74" s="34">
        <f>RTM_IEX!L74</f>
        <v>2.89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7.88</v>
      </c>
      <c r="AB75" s="75">
        <f>-STOA!R75</f>
        <v>0</v>
      </c>
      <c r="AC75">
        <f t="shared" si="3"/>
        <v>0.15565199999999998</v>
      </c>
      <c r="AD75">
        <f t="shared" si="4"/>
        <v>18.374347999999998</v>
      </c>
      <c r="AE75">
        <f>'IDT-1'!D75</f>
        <v>0</v>
      </c>
      <c r="AF75" s="24"/>
      <c r="AG75">
        <f t="shared" si="5"/>
        <v>18.374347999999998</v>
      </c>
      <c r="AI75" s="34">
        <f>PXIL!L75</f>
        <v>0</v>
      </c>
      <c r="AJ75" s="34">
        <f>PXIL!R75</f>
        <v>0</v>
      </c>
      <c r="AK75" s="34">
        <f>RTM_IEX!L75</f>
        <v>4.8099999999999996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5.8398128633554585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0.17035042805218584</v>
      </c>
      <c r="AD76">
        <f t="shared" si="4"/>
        <v>20.109462435303275</v>
      </c>
      <c r="AE76">
        <f>'IDT-1'!D76</f>
        <v>0</v>
      </c>
      <c r="AF76" s="24"/>
      <c r="AG76">
        <f t="shared" si="5"/>
        <v>20.109462435303275</v>
      </c>
      <c r="AI76" s="34">
        <f>PXIL!L76</f>
        <v>0</v>
      </c>
      <c r="AJ76" s="34">
        <f>PXIL!R76</f>
        <v>0</v>
      </c>
      <c r="AK76" s="34">
        <f>RTM_IEX!L76</f>
        <v>6.74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5.8398210549354346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0.17841449686145763</v>
      </c>
      <c r="AD77">
        <f t="shared" si="4"/>
        <v>21.061406558073976</v>
      </c>
      <c r="AE77">
        <f>'IDT-1'!D77</f>
        <v>0</v>
      </c>
      <c r="AF77" s="24"/>
      <c r="AG77">
        <f t="shared" si="5"/>
        <v>21.061406558073976</v>
      </c>
      <c r="AI77" s="34">
        <f>PXIL!L77</f>
        <v>0</v>
      </c>
      <c r="AJ77" s="34">
        <f>PXIL!R77</f>
        <v>0</v>
      </c>
      <c r="AK77" s="34">
        <f>RTM_IEX!L77</f>
        <v>7.7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5.8398210549354346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0.18437849686145763</v>
      </c>
      <c r="AD78">
        <f t="shared" si="4"/>
        <v>21.765442558073975</v>
      </c>
      <c r="AE78">
        <f>'IDT-1'!D78</f>
        <v>0</v>
      </c>
      <c r="AF78" s="24"/>
      <c r="AG78">
        <f t="shared" si="5"/>
        <v>21.765442558073975</v>
      </c>
      <c r="AI78" s="34">
        <f>PXIL!L78</f>
        <v>0</v>
      </c>
      <c r="AJ78" s="34">
        <f>PXIL!R78</f>
        <v>0</v>
      </c>
      <c r="AK78" s="34">
        <f>RTM_IEX!L78</f>
        <v>8.41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5.8398210549354346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0.17211449686145763</v>
      </c>
      <c r="AD79">
        <f t="shared" si="4"/>
        <v>20.317706558073976</v>
      </c>
      <c r="AE79">
        <f>'IDT-1'!D79</f>
        <v>0</v>
      </c>
      <c r="AF79" s="24"/>
      <c r="AG79">
        <f t="shared" si="5"/>
        <v>20.317706558073976</v>
      </c>
      <c r="AI79" s="34">
        <f>PXIL!L79</f>
        <v>0</v>
      </c>
      <c r="AJ79" s="34">
        <f>PXIL!R79</f>
        <v>0</v>
      </c>
      <c r="AK79" s="34">
        <f>RTM_IEX!L79</f>
        <v>6.95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5.8398210549354346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0.18647849686145762</v>
      </c>
      <c r="AD80">
        <f t="shared" si="4"/>
        <v>22.013342558073976</v>
      </c>
      <c r="AE80">
        <f>'IDT-1'!D80</f>
        <v>0</v>
      </c>
      <c r="AF80" s="24"/>
      <c r="AG80">
        <f t="shared" si="5"/>
        <v>22.013342558073976</v>
      </c>
      <c r="AI80" s="34">
        <f>PXIL!L80</f>
        <v>0</v>
      </c>
      <c r="AJ80" s="34">
        <f>PXIL!R80</f>
        <v>0</v>
      </c>
      <c r="AK80" s="34">
        <f>RTM_IEX!L80</f>
        <v>8.66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5.8398128633554585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0.19051042805218582</v>
      </c>
      <c r="AD81">
        <f t="shared" si="4"/>
        <v>22.489302435303273</v>
      </c>
      <c r="AE81">
        <f>'IDT-1'!D81</f>
        <v>0</v>
      </c>
      <c r="AF81" s="24"/>
      <c r="AG81">
        <f t="shared" si="5"/>
        <v>22.489302435303273</v>
      </c>
      <c r="AI81" s="34">
        <f>PXIL!L81</f>
        <v>0</v>
      </c>
      <c r="AJ81" s="34">
        <f>PXIL!R81</f>
        <v>0</v>
      </c>
      <c r="AK81" s="34">
        <f>RTM_IEX!L81</f>
        <v>9.14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5.8398128633554585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0.19051042805218582</v>
      </c>
      <c r="AD82">
        <f t="shared" si="4"/>
        <v>22.489302435303273</v>
      </c>
      <c r="AE82">
        <f>'IDT-1'!D82</f>
        <v>0</v>
      </c>
      <c r="AF82" s="24"/>
      <c r="AG82">
        <f t="shared" si="5"/>
        <v>22.489302435303273</v>
      </c>
      <c r="AI82" s="34">
        <f>PXIL!L82</f>
        <v>0</v>
      </c>
      <c r="AJ82" s="34">
        <f>PXIL!R82</f>
        <v>0</v>
      </c>
      <c r="AK82" s="34">
        <f>RTM_IEX!L82</f>
        <v>9.14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0.17841599999999999</v>
      </c>
      <c r="AD83">
        <f t="shared" si="4"/>
        <v>21.061584</v>
      </c>
      <c r="AE83">
        <f>'IDT-1'!D83</f>
        <v>0</v>
      </c>
      <c r="AF83" s="24"/>
      <c r="AG83">
        <f t="shared" si="5"/>
        <v>21.061584</v>
      </c>
      <c r="AI83" s="34">
        <f>PXIL!L83</f>
        <v>0</v>
      </c>
      <c r="AJ83" s="34">
        <f>PXIL!R83</f>
        <v>0</v>
      </c>
      <c r="AK83" s="34">
        <f>RTM_IEX!L83</f>
        <v>7.7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0.170352</v>
      </c>
      <c r="AD84">
        <f t="shared" si="4"/>
        <v>20.109648</v>
      </c>
      <c r="AE84">
        <f>'IDT-1'!D84</f>
        <v>0</v>
      </c>
      <c r="AF84" s="24"/>
      <c r="AG84">
        <f t="shared" si="5"/>
        <v>20.109648</v>
      </c>
      <c r="AI84" s="34">
        <f>PXIL!L84</f>
        <v>0</v>
      </c>
      <c r="AJ84" s="34">
        <f>PXIL!R84</f>
        <v>0</v>
      </c>
      <c r="AK84" s="34">
        <f>RTM_IEX!L84</f>
        <v>6.74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0.170352</v>
      </c>
      <c r="AD85">
        <f t="shared" si="4"/>
        <v>20.109648</v>
      </c>
      <c r="AE85">
        <f>'IDT-1'!D85</f>
        <v>0</v>
      </c>
      <c r="AF85" s="24"/>
      <c r="AG85">
        <f t="shared" si="5"/>
        <v>20.109648</v>
      </c>
      <c r="AI85" s="34">
        <f>PXIL!L85</f>
        <v>0</v>
      </c>
      <c r="AJ85" s="34">
        <f>PXIL!R85</f>
        <v>0</v>
      </c>
      <c r="AK85" s="34">
        <f>RTM_IEX!L85</f>
        <v>6.74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0.170352</v>
      </c>
      <c r="AD86">
        <f t="shared" si="4"/>
        <v>20.109648</v>
      </c>
      <c r="AE86">
        <f>'IDT-1'!D86</f>
        <v>0</v>
      </c>
      <c r="AF86" s="24"/>
      <c r="AG86">
        <f t="shared" si="5"/>
        <v>20.109648</v>
      </c>
      <c r="AI86" s="34">
        <f>PXIL!L86</f>
        <v>0</v>
      </c>
      <c r="AJ86" s="34">
        <f>PXIL!R86</f>
        <v>0</v>
      </c>
      <c r="AK86" s="34">
        <f>RTM_IEX!L86</f>
        <v>6.74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0.16228799999999999</v>
      </c>
      <c r="AD87">
        <f t="shared" si="4"/>
        <v>19.157712</v>
      </c>
      <c r="AE87">
        <f>'IDT-1'!D87</f>
        <v>0</v>
      </c>
      <c r="AF87" s="24"/>
      <c r="AG87">
        <f t="shared" si="5"/>
        <v>19.157712</v>
      </c>
      <c r="AI87" s="34">
        <f>PXIL!L87</f>
        <v>0</v>
      </c>
      <c r="AJ87" s="34">
        <f>PXIL!R87</f>
        <v>0</v>
      </c>
      <c r="AK87" s="34">
        <f>RTM_IEX!L87</f>
        <v>5.78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0.16228799999999999</v>
      </c>
      <c r="AD88">
        <f t="shared" si="4"/>
        <v>19.157712</v>
      </c>
      <c r="AE88">
        <f>'IDT-1'!D88</f>
        <v>0</v>
      </c>
      <c r="AF88" s="24"/>
      <c r="AG88">
        <f t="shared" si="5"/>
        <v>19.157712</v>
      </c>
      <c r="AI88" s="34">
        <f>PXIL!L88</f>
        <v>0</v>
      </c>
      <c r="AJ88" s="34">
        <f>PXIL!R88</f>
        <v>0</v>
      </c>
      <c r="AK88" s="34">
        <f>RTM_IEX!L88</f>
        <v>5.78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0.15414</v>
      </c>
      <c r="AD89">
        <f t="shared" si="4"/>
        <v>18.195859999999996</v>
      </c>
      <c r="AE89">
        <f>'IDT-1'!D89</f>
        <v>0</v>
      </c>
      <c r="AF89" s="24"/>
      <c r="AG89">
        <f t="shared" si="5"/>
        <v>18.195859999999996</v>
      </c>
      <c r="AI89" s="34">
        <f>PXIL!L89</f>
        <v>0</v>
      </c>
      <c r="AJ89" s="34">
        <f>PXIL!R89</f>
        <v>0</v>
      </c>
      <c r="AK89" s="34">
        <f>RTM_IEX!L89</f>
        <v>4.8099999999999996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0.15414</v>
      </c>
      <c r="AD90">
        <f t="shared" si="4"/>
        <v>18.195859999999996</v>
      </c>
      <c r="AE90">
        <f>'IDT-1'!D90</f>
        <v>0</v>
      </c>
      <c r="AF90" s="24"/>
      <c r="AG90">
        <f t="shared" si="5"/>
        <v>18.195859999999996</v>
      </c>
      <c r="AI90" s="34">
        <f>PXIL!L90</f>
        <v>0</v>
      </c>
      <c r="AJ90" s="34">
        <f>PXIL!R90</f>
        <v>0</v>
      </c>
      <c r="AK90" s="34">
        <f>RTM_IEX!L90</f>
        <v>4.8099999999999996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0.14607599999999998</v>
      </c>
      <c r="AD91">
        <f t="shared" si="4"/>
        <v>17.243924</v>
      </c>
      <c r="AE91">
        <f>'IDT-1'!D91</f>
        <v>0</v>
      </c>
      <c r="AF91" s="24"/>
      <c r="AG91">
        <f t="shared" si="5"/>
        <v>17.243924</v>
      </c>
      <c r="AI91" s="34">
        <f>PXIL!L91</f>
        <v>0</v>
      </c>
      <c r="AJ91" s="34">
        <f>PXIL!R91</f>
        <v>0</v>
      </c>
      <c r="AK91" s="34">
        <f>RTM_IEX!L91</f>
        <v>3.85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0.12994799999999998</v>
      </c>
      <c r="AD92">
        <f t="shared" si="4"/>
        <v>15.340051999999998</v>
      </c>
      <c r="AE92">
        <f>'IDT-1'!D92</f>
        <v>0</v>
      </c>
      <c r="AF92" s="24"/>
      <c r="AG92">
        <f t="shared" si="5"/>
        <v>15.340051999999998</v>
      </c>
      <c r="AI92" s="34">
        <f>PXIL!L92</f>
        <v>0</v>
      </c>
      <c r="AJ92" s="34">
        <f>PXIL!R92</f>
        <v>0</v>
      </c>
      <c r="AK92" s="34">
        <f>RTM_IEX!L92</f>
        <v>1.93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0.12179999999999999</v>
      </c>
      <c r="AD93">
        <f t="shared" si="4"/>
        <v>14.3782</v>
      </c>
      <c r="AE93">
        <f>'IDT-1'!D93</f>
        <v>0</v>
      </c>
      <c r="AF93" s="24"/>
      <c r="AG93">
        <f t="shared" si="5"/>
        <v>14.3782</v>
      </c>
      <c r="AI93" s="34">
        <f>PXIL!L93</f>
        <v>0</v>
      </c>
      <c r="AJ93" s="34">
        <f>PXIL!R93</f>
        <v>0</v>
      </c>
      <c r="AK93" s="34">
        <f>RTM_IEX!L93</f>
        <v>0.96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0.11373599999999999</v>
      </c>
      <c r="AD94">
        <f t="shared" si="4"/>
        <v>13.426264</v>
      </c>
      <c r="AE94">
        <f>'IDT-1'!D94</f>
        <v>0</v>
      </c>
      <c r="AF94" s="24"/>
      <c r="AG94">
        <f t="shared" si="5"/>
        <v>13.426264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0.11373599999999999</v>
      </c>
      <c r="AD95">
        <f t="shared" si="4"/>
        <v>13.426264</v>
      </c>
      <c r="AE95">
        <f>'IDT-1'!D95</f>
        <v>0</v>
      </c>
      <c r="AF95" s="24"/>
      <c r="AG95">
        <f t="shared" si="5"/>
        <v>13.426264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0.11373599999999999</v>
      </c>
      <c r="AD96">
        <f t="shared" si="4"/>
        <v>13.426264</v>
      </c>
      <c r="AE96">
        <f>'IDT-1'!D96</f>
        <v>0</v>
      </c>
      <c r="AF96" s="24"/>
      <c r="AG96">
        <f t="shared" si="5"/>
        <v>13.426264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0.11373599999999999</v>
      </c>
      <c r="AD97">
        <f t="shared" si="4"/>
        <v>13.426264</v>
      </c>
      <c r="AE97">
        <f>'IDT-1'!D97</f>
        <v>0</v>
      </c>
      <c r="AF97" s="24"/>
      <c r="AG97">
        <f t="shared" si="5"/>
        <v>13.426264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0.11373599999999999</v>
      </c>
      <c r="AD98">
        <f t="shared" si="4"/>
        <v>13.426264</v>
      </c>
      <c r="AE98">
        <f>'IDT-1'!D98</f>
        <v>0</v>
      </c>
      <c r="AF98" s="24"/>
      <c r="AG98">
        <f t="shared" si="5"/>
        <v>13.426264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0.14015759449750334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0.23545750000000018</v>
      </c>
      <c r="AB99" s="75">
        <f t="shared" si="6"/>
        <v>0</v>
      </c>
      <c r="AC99">
        <f t="shared" si="6"/>
        <v>4.2477703129399809E-3</v>
      </c>
      <c r="AD99">
        <f t="shared" si="6"/>
        <v>0.41683232418456351</v>
      </c>
      <c r="AE99">
        <f t="shared" ref="AE99:AT99" si="7">SUM(AE3:AE98)/4000</f>
        <v>0</v>
      </c>
      <c r="AG99">
        <f t="shared" si="7"/>
        <v>0.41683232418456351</v>
      </c>
      <c r="AI99">
        <f t="shared" si="7"/>
        <v>0</v>
      </c>
      <c r="AJ99">
        <f t="shared" si="7"/>
        <v>0</v>
      </c>
      <c r="AK99">
        <f t="shared" si="7"/>
        <v>8.7589999999999987E-2</v>
      </c>
      <c r="AL99">
        <f t="shared" si="7"/>
        <v>-4.2125000000000003E-2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45339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19.252016999999999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3.85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0.19405694279999999</v>
      </c>
      <c r="AD3">
        <f>SUM(B3:AB3,AI3:AT3)-AC3</f>
        <v>22.9079600572</v>
      </c>
      <c r="AE3">
        <v>0</v>
      </c>
      <c r="AF3" s="24"/>
      <c r="AG3">
        <f>SUM(AD3:AF3)</f>
        <v>22.9079600572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19.252016999999999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1.83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0.17708894279999998</v>
      </c>
      <c r="AD4">
        <f t="shared" ref="AD4:AD67" si="1">SUM(B4:AB4,AI4:AT4)-AC4</f>
        <v>20.904928057199999</v>
      </c>
      <c r="AE4">
        <v>0</v>
      </c>
      <c r="AF4" s="24"/>
      <c r="AG4">
        <f t="shared" ref="AG4:AG67" si="2">SUM(AD4:AF4)</f>
        <v>20.904928057199999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19.252016999999999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1.06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0.17062094279999998</v>
      </c>
      <c r="AD5">
        <f t="shared" si="1"/>
        <v>20.141396057199998</v>
      </c>
      <c r="AE5">
        <v>0</v>
      </c>
      <c r="AF5" s="24"/>
      <c r="AG5">
        <f t="shared" si="2"/>
        <v>20.141396057199998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17.328762000000001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0.1455616008</v>
      </c>
      <c r="AD6">
        <f t="shared" si="1"/>
        <v>17.1832003992</v>
      </c>
      <c r="AE6">
        <v>0</v>
      </c>
      <c r="AF6" s="24"/>
      <c r="AG6">
        <f t="shared" si="2"/>
        <v>17.1832003992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17.813231999999999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0.14963114879999997</v>
      </c>
      <c r="AD7">
        <f t="shared" si="1"/>
        <v>17.663600851199998</v>
      </c>
      <c r="AE7">
        <v>0</v>
      </c>
      <c r="AF7" s="24"/>
      <c r="AG7">
        <f t="shared" si="2"/>
        <v>17.663600851199998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16.463594000000001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0.13829418960000001</v>
      </c>
      <c r="AD8">
        <f t="shared" si="1"/>
        <v>16.325299810400001</v>
      </c>
      <c r="AE8">
        <v>0</v>
      </c>
      <c r="AF8" s="24"/>
      <c r="AG8">
        <f t="shared" si="2"/>
        <v>16.325299810400001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16.448266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0.13816543439999998</v>
      </c>
      <c r="AD9">
        <f t="shared" si="1"/>
        <v>16.310100565599999</v>
      </c>
      <c r="AE9">
        <v>0</v>
      </c>
      <c r="AF9" s="24"/>
      <c r="AG9">
        <f t="shared" si="2"/>
        <v>16.310100565599999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15.054356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0.12645659039999999</v>
      </c>
      <c r="AD10">
        <f t="shared" si="1"/>
        <v>14.9278994096</v>
      </c>
      <c r="AE10">
        <v>0</v>
      </c>
      <c r="AF10" s="24"/>
      <c r="AG10">
        <f t="shared" si="2"/>
        <v>14.9278994096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14.763514000000001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0.1240135176</v>
      </c>
      <c r="AD11">
        <f t="shared" si="1"/>
        <v>14.639500482400001</v>
      </c>
      <c r="AE11">
        <v>0</v>
      </c>
      <c r="AF11" s="24"/>
      <c r="AG11">
        <f t="shared" si="2"/>
        <v>14.639500482400001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14.517346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0.12194570639999999</v>
      </c>
      <c r="AD12">
        <f t="shared" si="1"/>
        <v>14.3954002936</v>
      </c>
      <c r="AE12">
        <v>0</v>
      </c>
      <c r="AF12" s="24"/>
      <c r="AG12">
        <f t="shared" si="2"/>
        <v>14.3954002936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13.717124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0.11522384159999999</v>
      </c>
      <c r="AD13">
        <f t="shared" si="1"/>
        <v>13.601900158399999</v>
      </c>
      <c r="AE13">
        <v>0</v>
      </c>
      <c r="AF13" s="24"/>
      <c r="AG13">
        <f t="shared" si="2"/>
        <v>13.601900158399999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15.262505000000001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0.12820504199999999</v>
      </c>
      <c r="AD14">
        <f t="shared" si="1"/>
        <v>15.134299958000001</v>
      </c>
      <c r="AE14">
        <v>0</v>
      </c>
      <c r="AF14" s="24"/>
      <c r="AG14">
        <f t="shared" si="2"/>
        <v>15.134299958000001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16.212181999999999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0.13618232879999997</v>
      </c>
      <c r="AD15">
        <f t="shared" si="1"/>
        <v>16.075999671199998</v>
      </c>
      <c r="AE15">
        <v>0</v>
      </c>
      <c r="AF15" s="24"/>
      <c r="AG15">
        <f t="shared" si="2"/>
        <v>16.075999671199998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18.530860000000001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0.15565922399999998</v>
      </c>
      <c r="AD16">
        <f t="shared" si="1"/>
        <v>18.375200776</v>
      </c>
      <c r="AE16">
        <v>0</v>
      </c>
      <c r="AF16" s="24"/>
      <c r="AG16">
        <f t="shared" si="2"/>
        <v>18.375200776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17.039632999999998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0.14313291719999999</v>
      </c>
      <c r="AD17">
        <f t="shared" si="1"/>
        <v>16.896500082799999</v>
      </c>
      <c r="AE17">
        <v>0</v>
      </c>
      <c r="AF17" s="24"/>
      <c r="AG17">
        <f t="shared" si="2"/>
        <v>16.896500082799999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18.962384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0.15928402559999999</v>
      </c>
      <c r="AD18">
        <f t="shared" si="1"/>
        <v>18.803099974399998</v>
      </c>
      <c r="AE18">
        <v>0</v>
      </c>
      <c r="AF18" s="24"/>
      <c r="AG18">
        <f t="shared" si="2"/>
        <v>18.803099974399998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19.211981000000002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0.1613806404</v>
      </c>
      <c r="AD19">
        <f t="shared" si="1"/>
        <v>19.050600359600001</v>
      </c>
      <c r="AE19">
        <v>0</v>
      </c>
      <c r="AF19" s="24"/>
      <c r="AG19">
        <f t="shared" si="2"/>
        <v>19.050600359600001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19.252016999999999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0.48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0.16734494279999998</v>
      </c>
      <c r="AD20">
        <f t="shared" si="1"/>
        <v>19.754672057200001</v>
      </c>
      <c r="AE20">
        <v>0</v>
      </c>
      <c r="AF20" s="24"/>
      <c r="AG20">
        <f t="shared" si="2"/>
        <v>19.754672057200001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0.19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19.252016999999999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1.06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0.17389694279999998</v>
      </c>
      <c r="AD21">
        <f t="shared" si="1"/>
        <v>20.528120057199999</v>
      </c>
      <c r="AE21">
        <v>0</v>
      </c>
      <c r="AF21" s="24"/>
      <c r="AG21">
        <f t="shared" si="2"/>
        <v>20.528120057199999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0.39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19.252016999999999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1.06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0.17515694279999999</v>
      </c>
      <c r="AD22">
        <f t="shared" si="1"/>
        <v>20.676860057199995</v>
      </c>
      <c r="AE22">
        <v>0</v>
      </c>
      <c r="AF22" s="24"/>
      <c r="AG22">
        <f t="shared" si="2"/>
        <v>20.676860057199995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0.54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19.252016999999999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0.18792494279999997</v>
      </c>
      <c r="AD23">
        <f t="shared" si="1"/>
        <v>22.184092057200001</v>
      </c>
      <c r="AE23">
        <v>0</v>
      </c>
      <c r="AF23" s="24"/>
      <c r="AG23">
        <f t="shared" si="2"/>
        <v>22.184092057200001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0.62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19.252016999999999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4.62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0.2079169428</v>
      </c>
      <c r="AD24">
        <f t="shared" si="1"/>
        <v>24.544100057199998</v>
      </c>
      <c r="AE24">
        <v>0</v>
      </c>
      <c r="AF24" s="24"/>
      <c r="AG24">
        <f t="shared" si="2"/>
        <v>24.544100057199998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0.88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19.252016999999999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0.21270494279999999</v>
      </c>
      <c r="AD25">
        <f t="shared" si="1"/>
        <v>25.1093120572</v>
      </c>
      <c r="AE25">
        <v>0</v>
      </c>
      <c r="AF25" s="24"/>
      <c r="AG25">
        <f t="shared" si="2"/>
        <v>25.1093120572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0.87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19.252016999999999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3.37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0.19741694279999999</v>
      </c>
      <c r="AD26">
        <f t="shared" si="1"/>
        <v>23.304600057199998</v>
      </c>
      <c r="AE26">
        <v>0</v>
      </c>
      <c r="AF26" s="24"/>
      <c r="AG26">
        <f t="shared" si="2"/>
        <v>23.304600057199998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0.88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19.252016999999999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3.66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0.19246094279999998</v>
      </c>
      <c r="AD27">
        <f t="shared" si="1"/>
        <v>22.719556057199998</v>
      </c>
      <c r="AE27">
        <v>0</v>
      </c>
      <c r="AF27" s="24"/>
      <c r="AG27">
        <f t="shared" si="2"/>
        <v>22.719556057199998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19.252016999999999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6.64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0.21749294279999998</v>
      </c>
      <c r="AD28">
        <f t="shared" si="1"/>
        <v>25.674524057199999</v>
      </c>
      <c r="AE28">
        <v>0</v>
      </c>
      <c r="AF28" s="24"/>
      <c r="AG28">
        <f t="shared" si="2"/>
        <v>25.674524057199999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19.252016999999999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6.83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0.21908894279999999</v>
      </c>
      <c r="AD29">
        <f t="shared" si="1"/>
        <v>25.862928057200001</v>
      </c>
      <c r="AE29">
        <v>0</v>
      </c>
      <c r="AF29" s="24"/>
      <c r="AG29">
        <f t="shared" si="2"/>
        <v>25.862928057200001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19.252016999999999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4.5199999999999996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0.19968494279999996</v>
      </c>
      <c r="AD30">
        <f t="shared" si="1"/>
        <v>23.572332057199997</v>
      </c>
      <c r="AE30">
        <v>0</v>
      </c>
      <c r="AF30" s="24"/>
      <c r="AG30">
        <f t="shared" si="2"/>
        <v>23.572332057199997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19.252016999999999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3.85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0.19405694279999999</v>
      </c>
      <c r="AD31">
        <f t="shared" si="1"/>
        <v>22.9079600572</v>
      </c>
      <c r="AE31">
        <v>0</v>
      </c>
      <c r="AF31" s="24"/>
      <c r="AG31">
        <f t="shared" si="2"/>
        <v>22.9079600572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19.252016999999999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0.18271694279999998</v>
      </c>
      <c r="AD32">
        <f t="shared" si="1"/>
        <v>21.5693000572</v>
      </c>
      <c r="AE32">
        <v>0</v>
      </c>
      <c r="AF32" s="24"/>
      <c r="AG32">
        <f t="shared" si="2"/>
        <v>21.5693000572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19.252016999999999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0.18674894279999998</v>
      </c>
      <c r="AD33">
        <f t="shared" si="1"/>
        <v>22.045268057199998</v>
      </c>
      <c r="AE33">
        <v>0</v>
      </c>
      <c r="AF33" s="24"/>
      <c r="AG33">
        <f t="shared" si="2"/>
        <v>22.045268057199998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19.252016999999999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0.18439694279999996</v>
      </c>
      <c r="AD34">
        <f t="shared" si="1"/>
        <v>21.767620057199998</v>
      </c>
      <c r="AE34">
        <v>0</v>
      </c>
      <c r="AF34" s="24"/>
      <c r="AG34">
        <f t="shared" si="2"/>
        <v>21.767620057199998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19.252016999999999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2.98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0.18674894279999998</v>
      </c>
      <c r="AD35">
        <f t="shared" si="1"/>
        <v>22.045268057199998</v>
      </c>
      <c r="AE35">
        <v>0</v>
      </c>
      <c r="AF35" s="24"/>
      <c r="AG35">
        <f t="shared" si="2"/>
        <v>22.045268057199998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19.252016999999999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2.89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0.18599294279999998</v>
      </c>
      <c r="AD36">
        <f t="shared" si="1"/>
        <v>21.9560240572</v>
      </c>
      <c r="AE36">
        <v>0</v>
      </c>
      <c r="AF36" s="24"/>
      <c r="AG36">
        <f t="shared" si="2"/>
        <v>21.9560240572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19.252016999999999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0.18355694279999998</v>
      </c>
      <c r="AD37">
        <f t="shared" si="1"/>
        <v>21.668460057200001</v>
      </c>
      <c r="AE37">
        <v>0</v>
      </c>
      <c r="AF37" s="24"/>
      <c r="AG37">
        <f t="shared" si="2"/>
        <v>21.668460057200001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19.252016999999999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4.33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0.1980889428</v>
      </c>
      <c r="AD38">
        <f t="shared" si="1"/>
        <v>23.383928057200002</v>
      </c>
      <c r="AE38">
        <v>0</v>
      </c>
      <c r="AF38" s="24"/>
      <c r="AG38">
        <f t="shared" si="2"/>
        <v>23.383928057200002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19.252016999999999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5.39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0.21312494279999997</v>
      </c>
      <c r="AD39">
        <f t="shared" si="1"/>
        <v>25.158892057199999</v>
      </c>
      <c r="AE39">
        <v>0</v>
      </c>
      <c r="AF39" s="24"/>
      <c r="AG39">
        <f t="shared" si="2"/>
        <v>25.158892057199999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0.73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19.252016999999999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0.20724494279999997</v>
      </c>
      <c r="AD40">
        <f t="shared" si="1"/>
        <v>24.464772057200001</v>
      </c>
      <c r="AE40">
        <v>0</v>
      </c>
      <c r="AF40" s="24"/>
      <c r="AG40">
        <f t="shared" si="2"/>
        <v>24.464772057200001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2.82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19.252016999999999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0.21749294279999998</v>
      </c>
      <c r="AD41">
        <f t="shared" si="1"/>
        <v>25.674524057199999</v>
      </c>
      <c r="AE41">
        <v>0</v>
      </c>
      <c r="AF41" s="24"/>
      <c r="AG41">
        <f t="shared" si="2"/>
        <v>25.674524057199999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6.64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19.252016999999999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3.27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0.18918494279999998</v>
      </c>
      <c r="AD42">
        <f t="shared" si="1"/>
        <v>22.332832057199997</v>
      </c>
      <c r="AE42">
        <v>0</v>
      </c>
      <c r="AF42" s="24"/>
      <c r="AG42">
        <f t="shared" si="2"/>
        <v>22.332832057199997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19.252016999999999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0.19002494279999999</v>
      </c>
      <c r="AD43">
        <f t="shared" si="1"/>
        <v>22.431992057199999</v>
      </c>
      <c r="AE43">
        <v>0</v>
      </c>
      <c r="AF43" s="24"/>
      <c r="AG43">
        <f t="shared" si="2"/>
        <v>22.431992057199999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3.37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19.252016999999999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0.1786849428</v>
      </c>
      <c r="AD44">
        <f t="shared" si="1"/>
        <v>21.093332057199998</v>
      </c>
      <c r="AE44">
        <v>0</v>
      </c>
      <c r="AF44" s="24"/>
      <c r="AG44">
        <f t="shared" si="2"/>
        <v>21.093332057199998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2.02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19.252016999999999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0.18758894279999999</v>
      </c>
      <c r="AD45">
        <f t="shared" si="1"/>
        <v>22.144428057199999</v>
      </c>
      <c r="AE45">
        <v>0</v>
      </c>
      <c r="AF45" s="24"/>
      <c r="AG45">
        <f t="shared" si="2"/>
        <v>22.144428057199999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3.08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19.252016999999999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0.17146094279999999</v>
      </c>
      <c r="AD46">
        <f t="shared" si="1"/>
        <v>20.240556057199999</v>
      </c>
      <c r="AE46">
        <v>0</v>
      </c>
      <c r="AF46" s="24"/>
      <c r="AG46">
        <f t="shared" si="2"/>
        <v>20.240556057199999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1.1599999999999999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18.095400999999999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0.15200136839999998</v>
      </c>
      <c r="AD47">
        <f t="shared" si="1"/>
        <v>17.943399631599998</v>
      </c>
      <c r="AE47">
        <v>0</v>
      </c>
      <c r="AF47" s="24"/>
      <c r="AG47">
        <f t="shared" si="2"/>
        <v>17.943399631599998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19.252016999999999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0.18112094279999999</v>
      </c>
      <c r="AD48">
        <f t="shared" si="1"/>
        <v>21.380896057199998</v>
      </c>
      <c r="AE48">
        <v>0</v>
      </c>
      <c r="AF48" s="24"/>
      <c r="AG48">
        <f t="shared" si="2"/>
        <v>21.380896057199998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2.31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18.719646000000001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0.15724502639999999</v>
      </c>
      <c r="AD49">
        <f t="shared" si="1"/>
        <v>18.562400973600003</v>
      </c>
      <c r="AE49">
        <v>0</v>
      </c>
      <c r="AF49" s="24"/>
      <c r="AG49">
        <f t="shared" si="2"/>
        <v>18.562400973600003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17.168113000000002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0.1442121492</v>
      </c>
      <c r="AD50">
        <f t="shared" si="1"/>
        <v>17.0239008508</v>
      </c>
      <c r="AE50">
        <v>0</v>
      </c>
      <c r="AF50" s="24"/>
      <c r="AG50">
        <f t="shared" si="2"/>
        <v>17.0239008508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18.862638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0.15844615919999999</v>
      </c>
      <c r="AD51">
        <f t="shared" si="1"/>
        <v>18.7041918408</v>
      </c>
      <c r="AE51">
        <v>0</v>
      </c>
      <c r="AF51" s="24"/>
      <c r="AG51">
        <f t="shared" si="2"/>
        <v>18.7041918408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19.252016999999999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0.17708894279999998</v>
      </c>
      <c r="AD52">
        <f t="shared" si="1"/>
        <v>20.904928057199999</v>
      </c>
      <c r="AE52">
        <v>0</v>
      </c>
      <c r="AF52" s="24"/>
      <c r="AG52">
        <f t="shared" si="2"/>
        <v>20.904928057199999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1.83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19.252016999999999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0.18112094279999999</v>
      </c>
      <c r="AD53">
        <f t="shared" si="1"/>
        <v>21.380896057199998</v>
      </c>
      <c r="AE53">
        <v>0</v>
      </c>
      <c r="AF53" s="24"/>
      <c r="AG53">
        <f t="shared" si="2"/>
        <v>21.380896057199998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2.31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19.252016999999999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0.19649294279999999</v>
      </c>
      <c r="AD54">
        <f t="shared" si="1"/>
        <v>23.1955240572</v>
      </c>
      <c r="AE54">
        <v>0</v>
      </c>
      <c r="AF54" s="24"/>
      <c r="AG54">
        <f t="shared" si="2"/>
        <v>23.1955240572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4.1399999999999997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19.252016999999999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0.21833294279999998</v>
      </c>
      <c r="AD55">
        <f t="shared" si="1"/>
        <v>25.773684057199997</v>
      </c>
      <c r="AE55">
        <v>0</v>
      </c>
      <c r="AF55" s="24"/>
      <c r="AG55">
        <f t="shared" si="2"/>
        <v>25.773684057199997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6.74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19.252016999999999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0.22152494279999999</v>
      </c>
      <c r="AD56">
        <f t="shared" si="1"/>
        <v>26.150492057200001</v>
      </c>
      <c r="AE56">
        <v>0</v>
      </c>
      <c r="AF56" s="24"/>
      <c r="AG56">
        <f t="shared" si="2"/>
        <v>26.150492057200001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7.12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19.252016999999999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0.21749294279999998</v>
      </c>
      <c r="AD57">
        <f t="shared" si="1"/>
        <v>25.674524057199999</v>
      </c>
      <c r="AE57">
        <v>0</v>
      </c>
      <c r="AF57" s="24"/>
      <c r="AG57">
        <f t="shared" si="2"/>
        <v>25.674524057199999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6.64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19.252016999999999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0.21186494279999998</v>
      </c>
      <c r="AD58">
        <f t="shared" si="1"/>
        <v>25.010152057199999</v>
      </c>
      <c r="AE58">
        <v>0</v>
      </c>
      <c r="AF58" s="24"/>
      <c r="AG58">
        <f t="shared" si="2"/>
        <v>25.010152057199999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5.97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19.252016999999999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0.21186494279999998</v>
      </c>
      <c r="AD59">
        <f t="shared" si="1"/>
        <v>25.010152057199999</v>
      </c>
      <c r="AE59">
        <v>0</v>
      </c>
      <c r="AF59" s="24"/>
      <c r="AG59">
        <f t="shared" si="2"/>
        <v>25.010152057199999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5.97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19.252016999999999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0.21430094279999998</v>
      </c>
      <c r="AD60">
        <f t="shared" si="1"/>
        <v>25.297716057199999</v>
      </c>
      <c r="AE60">
        <v>0</v>
      </c>
      <c r="AF60" s="24"/>
      <c r="AG60">
        <f t="shared" si="2"/>
        <v>25.297716057199999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6.26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19.252016999999999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0.22883294279999999</v>
      </c>
      <c r="AD61">
        <f t="shared" si="1"/>
        <v>27.013184057199997</v>
      </c>
      <c r="AE61">
        <v>0</v>
      </c>
      <c r="AF61" s="24"/>
      <c r="AG61">
        <f t="shared" si="2"/>
        <v>27.013184057199997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7.99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19.252016999999999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0.22152494279999999</v>
      </c>
      <c r="AD62">
        <f t="shared" si="1"/>
        <v>26.150492057200001</v>
      </c>
      <c r="AE62">
        <v>0</v>
      </c>
      <c r="AF62" s="24"/>
      <c r="AG62">
        <f t="shared" si="2"/>
        <v>26.150492057200001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7.12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19.252016999999999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0.19002494279999999</v>
      </c>
      <c r="AD63">
        <f t="shared" si="1"/>
        <v>22.431992057199999</v>
      </c>
      <c r="AE63">
        <v>0</v>
      </c>
      <c r="AF63" s="24"/>
      <c r="AG63">
        <f t="shared" si="2"/>
        <v>22.431992057199999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3.37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19.252016999999999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0.20942894279999999</v>
      </c>
      <c r="AD64">
        <f t="shared" si="1"/>
        <v>24.722588057199999</v>
      </c>
      <c r="AE64">
        <v>0</v>
      </c>
      <c r="AF64" s="24"/>
      <c r="AG64">
        <f t="shared" si="2"/>
        <v>24.722588057199999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5.68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19.252016999999999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0.24907694279999998</v>
      </c>
      <c r="AD65">
        <f t="shared" si="1"/>
        <v>29.402940057200002</v>
      </c>
      <c r="AE65">
        <v>0</v>
      </c>
      <c r="AF65" s="24"/>
      <c r="AG65">
        <f t="shared" si="2"/>
        <v>29.402940057200002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10.4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19.252016999999999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0.21749294279999998</v>
      </c>
      <c r="AD66">
        <f t="shared" si="1"/>
        <v>25.674524057199999</v>
      </c>
      <c r="AE66">
        <v>0</v>
      </c>
      <c r="AF66" s="24"/>
      <c r="AG66">
        <f t="shared" si="2"/>
        <v>25.674524057199999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6.64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19.252016999999999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0.21186494279999998</v>
      </c>
      <c r="AD67">
        <f t="shared" si="1"/>
        <v>25.010152057199999</v>
      </c>
      <c r="AE67">
        <v>0</v>
      </c>
      <c r="AF67" s="24"/>
      <c r="AG67">
        <f t="shared" si="2"/>
        <v>25.010152057199999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5.97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19.252016999999999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0.18439694279999999</v>
      </c>
      <c r="AD68">
        <f t="shared" ref="AD68:AD98" si="4">SUM(B68:AB68,AI68:AT68)-AC68</f>
        <v>21.767620057199998</v>
      </c>
      <c r="AE68">
        <v>0</v>
      </c>
      <c r="AF68" s="24"/>
      <c r="AG68">
        <f t="shared" ref="AG68:AG98" si="5">SUM(AD68:AF68)</f>
        <v>21.767620057199998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19.252016999999999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0.1819609428</v>
      </c>
      <c r="AD69">
        <f t="shared" si="4"/>
        <v>21.480056057199999</v>
      </c>
      <c r="AE69">
        <v>0</v>
      </c>
      <c r="AF69" s="24"/>
      <c r="AG69">
        <f t="shared" si="5"/>
        <v>21.480056057199999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2.41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19.252016999999999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0.19968494279999999</v>
      </c>
      <c r="AD70">
        <f t="shared" si="4"/>
        <v>23.572332057199997</v>
      </c>
      <c r="AE70">
        <v>0</v>
      </c>
      <c r="AF70" s="24"/>
      <c r="AG70">
        <f t="shared" si="5"/>
        <v>23.572332057199997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4.5199999999999996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19.252016999999999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4.43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0.2550409428</v>
      </c>
      <c r="AD71">
        <f t="shared" si="4"/>
        <v>30.106976057199997</v>
      </c>
      <c r="AE71">
        <v>0</v>
      </c>
      <c r="AF71" s="24"/>
      <c r="AG71">
        <f t="shared" si="5"/>
        <v>30.106976057199997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6.68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19.252016999999999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7.32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0.22320494279999997</v>
      </c>
      <c r="AD72">
        <f t="shared" si="4"/>
        <v>26.3488120572</v>
      </c>
      <c r="AE72">
        <v>0</v>
      </c>
      <c r="AF72" s="24"/>
      <c r="AG72">
        <f t="shared" si="5"/>
        <v>26.3488120572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19.252016999999999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7.89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0.22799294279999999</v>
      </c>
      <c r="AD73">
        <f t="shared" si="4"/>
        <v>26.914024057199999</v>
      </c>
      <c r="AE73">
        <v>0</v>
      </c>
      <c r="AF73" s="24"/>
      <c r="AG73">
        <f t="shared" si="5"/>
        <v>26.914024057199999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19.252016999999999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9.91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0.24496094279999997</v>
      </c>
      <c r="AD74">
        <f t="shared" si="4"/>
        <v>28.9170560572</v>
      </c>
      <c r="AE74">
        <v>0</v>
      </c>
      <c r="AF74" s="24"/>
      <c r="AG74">
        <f t="shared" si="5"/>
        <v>28.9170560572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19.252016999999999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0.26360894279999997</v>
      </c>
      <c r="AD75">
        <f t="shared" si="4"/>
        <v>31.118408057199996</v>
      </c>
      <c r="AE75">
        <v>0</v>
      </c>
      <c r="AF75" s="24"/>
      <c r="AG75">
        <f t="shared" si="5"/>
        <v>31.118408057199996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12.13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19.252016999999999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0.2134609428</v>
      </c>
      <c r="AD76">
        <f t="shared" si="4"/>
        <v>25.198556057199998</v>
      </c>
      <c r="AE76">
        <v>0</v>
      </c>
      <c r="AF76" s="24"/>
      <c r="AG76">
        <f t="shared" si="5"/>
        <v>25.198556057199998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6.16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19.252016999999999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7.99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0.22883294279999997</v>
      </c>
      <c r="AD77">
        <f t="shared" si="4"/>
        <v>27.013184057199997</v>
      </c>
      <c r="AE77">
        <v>0</v>
      </c>
      <c r="AF77" s="24"/>
      <c r="AG77">
        <f t="shared" si="5"/>
        <v>27.013184057199997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19.252016999999999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5.69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0.20951294279999999</v>
      </c>
      <c r="AD78">
        <f t="shared" si="4"/>
        <v>24.7325040572</v>
      </c>
      <c r="AE78">
        <v>0</v>
      </c>
      <c r="AF78" s="24"/>
      <c r="AG78">
        <f t="shared" si="5"/>
        <v>24.7325040572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19.252016999999999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4.24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0.19733294279999997</v>
      </c>
      <c r="AD79">
        <f t="shared" si="4"/>
        <v>23.294684057199998</v>
      </c>
      <c r="AE79">
        <v>0</v>
      </c>
      <c r="AF79" s="24"/>
      <c r="AG79">
        <f t="shared" si="5"/>
        <v>23.294684057199998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19.252016999999999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5.01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0.20564894279999998</v>
      </c>
      <c r="AD80">
        <f t="shared" si="4"/>
        <v>24.276368057199999</v>
      </c>
      <c r="AE80">
        <v>0</v>
      </c>
      <c r="AF80" s="24"/>
      <c r="AG80">
        <f t="shared" si="5"/>
        <v>24.276368057199999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0.22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19.252016999999999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0.22396094279999998</v>
      </c>
      <c r="AD81">
        <f t="shared" si="4"/>
        <v>26.438056057199997</v>
      </c>
      <c r="AE81">
        <v>0</v>
      </c>
      <c r="AF81" s="24"/>
      <c r="AG81">
        <f t="shared" si="5"/>
        <v>26.438056057199997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7.41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19.252016999999999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0.22480094279999999</v>
      </c>
      <c r="AD82">
        <f t="shared" si="4"/>
        <v>26.537216057199998</v>
      </c>
      <c r="AE82">
        <v>0</v>
      </c>
      <c r="AF82" s="24"/>
      <c r="AG82">
        <f t="shared" si="5"/>
        <v>26.537216057199998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7.51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19.252016999999999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0.24739694279999996</v>
      </c>
      <c r="AD83">
        <f t="shared" si="4"/>
        <v>29.2046200572</v>
      </c>
      <c r="AE83">
        <v>0</v>
      </c>
      <c r="AF83" s="24"/>
      <c r="AG83">
        <f t="shared" si="5"/>
        <v>29.2046200572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10.199999999999999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19.252016999999999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0.22320494279999997</v>
      </c>
      <c r="AD84">
        <f t="shared" si="4"/>
        <v>26.3488120572</v>
      </c>
      <c r="AE84">
        <v>0</v>
      </c>
      <c r="AF84" s="24"/>
      <c r="AG84">
        <f t="shared" si="5"/>
        <v>26.3488120572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7.32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19.252016999999999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0.24907694279999998</v>
      </c>
      <c r="AD85">
        <f t="shared" si="4"/>
        <v>29.402940057200002</v>
      </c>
      <c r="AE85">
        <v>0</v>
      </c>
      <c r="AF85" s="24"/>
      <c r="AG85">
        <f t="shared" si="5"/>
        <v>29.402940057200002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10.4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19.252016999999999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0.2426089428</v>
      </c>
      <c r="AD86">
        <f t="shared" si="4"/>
        <v>28.639408057199997</v>
      </c>
      <c r="AE86">
        <v>0</v>
      </c>
      <c r="AF86" s="24"/>
      <c r="AG86">
        <f t="shared" si="5"/>
        <v>28.639408057199997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9.6300000000000008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19.252016999999999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0.25386494279999999</v>
      </c>
      <c r="AD87">
        <f t="shared" si="4"/>
        <v>29.968152057200001</v>
      </c>
      <c r="AE87">
        <v>0</v>
      </c>
      <c r="AF87" s="24"/>
      <c r="AG87">
        <f t="shared" si="5"/>
        <v>29.968152057200001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10.97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19.252016999999999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10.11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0.24664094279999996</v>
      </c>
      <c r="AD88">
        <f t="shared" si="4"/>
        <v>29.115376057199999</v>
      </c>
      <c r="AE88">
        <v>0</v>
      </c>
      <c r="AF88" s="24"/>
      <c r="AG88">
        <f t="shared" si="5"/>
        <v>29.115376057199999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19.252016999999999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6.45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0.21589694279999996</v>
      </c>
      <c r="AD89">
        <f t="shared" si="4"/>
        <v>25.486120057199997</v>
      </c>
      <c r="AE89">
        <v>0</v>
      </c>
      <c r="AF89" s="24"/>
      <c r="AG89">
        <f t="shared" si="5"/>
        <v>25.486120057199997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19.252016999999999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4.8099999999999996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0.20212094279999995</v>
      </c>
      <c r="AD90">
        <f t="shared" si="4"/>
        <v>23.859896057199997</v>
      </c>
      <c r="AE90">
        <v>0</v>
      </c>
      <c r="AF90" s="24"/>
      <c r="AG90">
        <f t="shared" si="5"/>
        <v>23.859896057199997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19.252016999999999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0.20539694279999998</v>
      </c>
      <c r="AD91">
        <f t="shared" si="4"/>
        <v>24.246620057199998</v>
      </c>
      <c r="AE91">
        <v>0</v>
      </c>
      <c r="AF91" s="24"/>
      <c r="AG91">
        <f t="shared" si="5"/>
        <v>24.246620057199998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19.252016999999999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5.2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0.20539694279999998</v>
      </c>
      <c r="AD92">
        <f t="shared" si="4"/>
        <v>24.246620057199998</v>
      </c>
      <c r="AE92">
        <v>0</v>
      </c>
      <c r="AF92" s="24"/>
      <c r="AG92">
        <f t="shared" si="5"/>
        <v>24.246620057199998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19.252016999999999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5.0999999999999996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0.20531294279999995</v>
      </c>
      <c r="AD93">
        <f t="shared" si="4"/>
        <v>24.236704057199997</v>
      </c>
      <c r="AE93">
        <v>0</v>
      </c>
      <c r="AF93" s="24"/>
      <c r="AG93">
        <f t="shared" si="5"/>
        <v>24.236704057199997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0.09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19.252016999999999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3.66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0.19296494279999998</v>
      </c>
      <c r="AD94">
        <f t="shared" si="4"/>
        <v>22.779052057199998</v>
      </c>
      <c r="AE94">
        <v>0</v>
      </c>
      <c r="AF94" s="24"/>
      <c r="AG94">
        <f t="shared" si="5"/>
        <v>22.779052057199998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0.06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19.252016999999999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3.37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0.19204094279999998</v>
      </c>
      <c r="AD95">
        <f t="shared" si="4"/>
        <v>22.6699760572</v>
      </c>
      <c r="AE95">
        <v>0</v>
      </c>
      <c r="AF95" s="24"/>
      <c r="AG95">
        <f t="shared" si="5"/>
        <v>22.6699760572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0.24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19.252016999999999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2.02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0.17868494279999997</v>
      </c>
      <c r="AD96">
        <f t="shared" si="4"/>
        <v>21.093332057199998</v>
      </c>
      <c r="AE96">
        <v>0</v>
      </c>
      <c r="AF96" s="24"/>
      <c r="AG96">
        <f t="shared" si="5"/>
        <v>21.093332057199998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19.252016999999999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3.56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0.19162094279999997</v>
      </c>
      <c r="AD97">
        <f t="shared" si="4"/>
        <v>22.620396057199997</v>
      </c>
      <c r="AE97">
        <v>0</v>
      </c>
      <c r="AF97" s="24"/>
      <c r="AG97">
        <f t="shared" si="5"/>
        <v>22.620396057199997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19.252016999999999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1.83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0.17708894279999998</v>
      </c>
      <c r="AD98">
        <f t="shared" si="4"/>
        <v>20.904928057199999</v>
      </c>
      <c r="AE98">
        <v>0</v>
      </c>
      <c r="AF98" s="24"/>
      <c r="AG98">
        <f t="shared" si="5"/>
        <v>20.904928057199999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0.45145721575000036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4.6639999999999987E-2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4.6445466122999992E-3</v>
      </c>
      <c r="AD99">
        <f t="shared" si="6"/>
        <v>0.54827766913769982</v>
      </c>
      <c r="AE99">
        <f t="shared" ref="AE99:AT99" si="8">SUM(AE3:AE98)/4000</f>
        <v>0</v>
      </c>
      <c r="AG99">
        <f t="shared" si="8"/>
        <v>0.54827766913769982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5.4825000000000006E-2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45339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'[1]17'!B5</f>
        <v>270</v>
      </c>
      <c r="C3" s="16">
        <f>'[1]17'!C5</f>
        <v>0</v>
      </c>
      <c r="D3" s="16">
        <f>'[1]17'!D5</f>
        <v>65</v>
      </c>
      <c r="E3" s="16">
        <f>'[1]17'!E5</f>
        <v>0</v>
      </c>
      <c r="F3" s="15">
        <f>SUM(B3:E3)</f>
        <v>335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'[1]17'!B6</f>
        <v>270</v>
      </c>
      <c r="C4" s="16">
        <f>'[1]17'!C6</f>
        <v>0</v>
      </c>
      <c r="D4" s="16">
        <f>'[1]17'!D6</f>
        <v>65</v>
      </c>
      <c r="E4" s="16">
        <f>'[1]17'!E6</f>
        <v>0</v>
      </c>
      <c r="F4" s="15">
        <f>SUM(B4:E4)</f>
        <v>335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'[1]17'!B7</f>
        <v>270</v>
      </c>
      <c r="C5" s="16">
        <f>'[1]17'!C7</f>
        <v>0</v>
      </c>
      <c r="D5" s="16">
        <f>'[1]17'!D7</f>
        <v>65</v>
      </c>
      <c r="E5" s="16">
        <f>'[1]17'!E7</f>
        <v>0</v>
      </c>
      <c r="F5" s="15">
        <f t="shared" ref="F5:F68" si="6">SUM(B5:E5)</f>
        <v>335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'[1]17'!B8</f>
        <v>270</v>
      </c>
      <c r="C6" s="16">
        <f>'[1]17'!C8</f>
        <v>0</v>
      </c>
      <c r="D6" s="16">
        <f>'[1]17'!D8</f>
        <v>65</v>
      </c>
      <c r="E6" s="16">
        <f>'[1]17'!E8</f>
        <v>0</v>
      </c>
      <c r="F6" s="15">
        <f t="shared" si="6"/>
        <v>335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'[1]17'!B9</f>
        <v>270</v>
      </c>
      <c r="C7" s="16">
        <f>'[1]17'!C9</f>
        <v>0</v>
      </c>
      <c r="D7" s="16">
        <f>'[1]17'!D9</f>
        <v>65</v>
      </c>
      <c r="E7" s="16">
        <f>'[1]17'!E9</f>
        <v>0</v>
      </c>
      <c r="F7" s="15">
        <f t="shared" si="6"/>
        <v>335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'[1]17'!B10</f>
        <v>270</v>
      </c>
      <c r="C8" s="16">
        <f>'[1]17'!C10</f>
        <v>0</v>
      </c>
      <c r="D8" s="16">
        <f>'[1]17'!D10</f>
        <v>65</v>
      </c>
      <c r="E8" s="16">
        <f>'[1]17'!E10</f>
        <v>0</v>
      </c>
      <c r="F8" s="15">
        <f t="shared" si="6"/>
        <v>335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'[1]17'!B11</f>
        <v>270</v>
      </c>
      <c r="C9" s="16">
        <f>'[1]17'!C11</f>
        <v>0</v>
      </c>
      <c r="D9" s="16">
        <f>'[1]17'!D11</f>
        <v>65</v>
      </c>
      <c r="E9" s="16">
        <f>'[1]17'!E11</f>
        <v>0</v>
      </c>
      <c r="F9" s="15">
        <f t="shared" si="6"/>
        <v>335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'[1]17'!B12</f>
        <v>270</v>
      </c>
      <c r="C10" s="16">
        <f>'[1]17'!C12</f>
        <v>0</v>
      </c>
      <c r="D10" s="16">
        <f>'[1]17'!D12</f>
        <v>65</v>
      </c>
      <c r="E10" s="16">
        <f>'[1]17'!E12</f>
        <v>0</v>
      </c>
      <c r="F10" s="15">
        <f t="shared" si="6"/>
        <v>335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'[1]17'!B13</f>
        <v>270</v>
      </c>
      <c r="C11" s="16">
        <f>'[1]17'!C13</f>
        <v>0</v>
      </c>
      <c r="D11" s="16">
        <f>'[1]17'!D13</f>
        <v>65</v>
      </c>
      <c r="E11" s="16">
        <f>'[1]17'!E13</f>
        <v>0</v>
      </c>
      <c r="F11" s="15">
        <f t="shared" si="6"/>
        <v>335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'[1]17'!B14</f>
        <v>270</v>
      </c>
      <c r="C12" s="16">
        <f>'[1]17'!C14</f>
        <v>0</v>
      </c>
      <c r="D12" s="16">
        <f>'[1]17'!D14</f>
        <v>65</v>
      </c>
      <c r="E12" s="16">
        <f>'[1]17'!E14</f>
        <v>0</v>
      </c>
      <c r="F12" s="15">
        <f t="shared" si="6"/>
        <v>335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'[1]17'!B15</f>
        <v>270</v>
      </c>
      <c r="C13" s="16">
        <f>'[1]17'!C15</f>
        <v>0</v>
      </c>
      <c r="D13" s="16">
        <f>'[1]17'!D15</f>
        <v>65</v>
      </c>
      <c r="E13" s="16">
        <f>'[1]17'!E15</f>
        <v>0</v>
      </c>
      <c r="F13" s="15">
        <f t="shared" si="6"/>
        <v>335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'[1]17'!B16</f>
        <v>270</v>
      </c>
      <c r="C14" s="16">
        <f>'[1]17'!C16</f>
        <v>0</v>
      </c>
      <c r="D14" s="16">
        <f>'[1]17'!D16</f>
        <v>65</v>
      </c>
      <c r="E14" s="16">
        <f>'[1]17'!E16</f>
        <v>0</v>
      </c>
      <c r="F14" s="15">
        <f t="shared" si="6"/>
        <v>335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'[1]17'!B17</f>
        <v>270</v>
      </c>
      <c r="C15" s="16">
        <f>'[1]17'!C17</f>
        <v>0</v>
      </c>
      <c r="D15" s="16">
        <f>'[1]17'!D17</f>
        <v>65</v>
      </c>
      <c r="E15" s="16">
        <f>'[1]17'!E17</f>
        <v>0</v>
      </c>
      <c r="F15" s="15">
        <f t="shared" si="6"/>
        <v>335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'[1]17'!B18</f>
        <v>270</v>
      </c>
      <c r="C16" s="16">
        <f>'[1]17'!C18</f>
        <v>0</v>
      </c>
      <c r="D16" s="16">
        <f>'[1]17'!D18</f>
        <v>65</v>
      </c>
      <c r="E16" s="16">
        <f>'[1]17'!E18</f>
        <v>0</v>
      </c>
      <c r="F16" s="15">
        <f t="shared" si="6"/>
        <v>335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'[1]17'!B19</f>
        <v>270</v>
      </c>
      <c r="C17" s="16">
        <f>'[1]17'!C19</f>
        <v>0</v>
      </c>
      <c r="D17" s="16">
        <f>'[1]17'!D19</f>
        <v>65</v>
      </c>
      <c r="E17" s="16">
        <f>'[1]17'!E19</f>
        <v>0</v>
      </c>
      <c r="F17" s="15">
        <f t="shared" si="6"/>
        <v>335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'[1]17'!B20</f>
        <v>270</v>
      </c>
      <c r="C18" s="16">
        <f>'[1]17'!C20</f>
        <v>0</v>
      </c>
      <c r="D18" s="16">
        <f>'[1]17'!D20</f>
        <v>65</v>
      </c>
      <c r="E18" s="16">
        <f>'[1]17'!E20</f>
        <v>0</v>
      </c>
      <c r="F18" s="15">
        <f t="shared" si="6"/>
        <v>335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'[1]17'!B21</f>
        <v>270</v>
      </c>
      <c r="C19" s="16">
        <f>'[1]17'!C21</f>
        <v>0</v>
      </c>
      <c r="D19" s="16">
        <f>'[1]17'!D21</f>
        <v>65</v>
      </c>
      <c r="E19" s="16">
        <f>'[1]17'!E21</f>
        <v>0</v>
      </c>
      <c r="F19" s="15">
        <f t="shared" si="6"/>
        <v>335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'[1]17'!B22</f>
        <v>270</v>
      </c>
      <c r="C20" s="16">
        <f>'[1]17'!C22</f>
        <v>0</v>
      </c>
      <c r="D20" s="16">
        <f>'[1]17'!D22</f>
        <v>65</v>
      </c>
      <c r="E20" s="16">
        <f>'[1]17'!E22</f>
        <v>0</v>
      </c>
      <c r="F20" s="15">
        <f t="shared" si="6"/>
        <v>335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'[1]17'!B23</f>
        <v>270</v>
      </c>
      <c r="C21" s="16">
        <f>'[1]17'!C23</f>
        <v>0</v>
      </c>
      <c r="D21" s="16">
        <f>'[1]17'!D23</f>
        <v>65</v>
      </c>
      <c r="E21" s="16">
        <f>'[1]17'!E23</f>
        <v>0</v>
      </c>
      <c r="F21" s="15">
        <f t="shared" si="6"/>
        <v>335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'[1]17'!B24</f>
        <v>270</v>
      </c>
      <c r="C22" s="16">
        <f>'[1]17'!C24</f>
        <v>0</v>
      </c>
      <c r="D22" s="16">
        <f>'[1]17'!D24</f>
        <v>65</v>
      </c>
      <c r="E22" s="16">
        <f>'[1]17'!E24</f>
        <v>0</v>
      </c>
      <c r="F22" s="15">
        <f t="shared" si="6"/>
        <v>335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'[1]17'!B25</f>
        <v>270</v>
      </c>
      <c r="C23" s="16">
        <f>'[1]17'!C25</f>
        <v>0</v>
      </c>
      <c r="D23" s="16">
        <f>'[1]17'!D25</f>
        <v>65</v>
      </c>
      <c r="E23" s="16">
        <f>'[1]17'!E25</f>
        <v>0</v>
      </c>
      <c r="F23" s="15">
        <f t="shared" si="6"/>
        <v>335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'[1]17'!B26</f>
        <v>270</v>
      </c>
      <c r="C24" s="16">
        <f>'[1]17'!C26</f>
        <v>0</v>
      </c>
      <c r="D24" s="16">
        <f>'[1]17'!D26</f>
        <v>65</v>
      </c>
      <c r="E24" s="16">
        <f>'[1]17'!E26</f>
        <v>0</v>
      </c>
      <c r="F24" s="15">
        <f t="shared" si="6"/>
        <v>335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'[1]17'!B27</f>
        <v>270</v>
      </c>
      <c r="C25" s="16">
        <f>'[1]17'!C27</f>
        <v>0</v>
      </c>
      <c r="D25" s="16">
        <f>'[1]17'!D27</f>
        <v>65</v>
      </c>
      <c r="E25" s="16">
        <f>'[1]17'!E27</f>
        <v>0</v>
      </c>
      <c r="F25" s="15">
        <f t="shared" si="6"/>
        <v>335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'[1]17'!B28</f>
        <v>270</v>
      </c>
      <c r="C26" s="16">
        <f>'[1]17'!C28</f>
        <v>0</v>
      </c>
      <c r="D26" s="16">
        <f>'[1]17'!D28</f>
        <v>65</v>
      </c>
      <c r="E26" s="16">
        <f>'[1]17'!E28</f>
        <v>0</v>
      </c>
      <c r="F26" s="15">
        <f t="shared" si="6"/>
        <v>335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'[1]17'!B29</f>
        <v>270</v>
      </c>
      <c r="C27" s="16">
        <f>'[1]17'!C29</f>
        <v>0</v>
      </c>
      <c r="D27" s="16">
        <f>'[1]17'!D29</f>
        <v>65</v>
      </c>
      <c r="E27" s="16">
        <f>'[1]17'!E29</f>
        <v>0</v>
      </c>
      <c r="F27" s="15">
        <f t="shared" si="6"/>
        <v>335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'[1]17'!B30</f>
        <v>270</v>
      </c>
      <c r="C28" s="16">
        <f>'[1]17'!C30</f>
        <v>0</v>
      </c>
      <c r="D28" s="16">
        <f>'[1]17'!D30</f>
        <v>65</v>
      </c>
      <c r="E28" s="16">
        <f>'[1]17'!E30</f>
        <v>0</v>
      </c>
      <c r="F28" s="15">
        <f t="shared" si="6"/>
        <v>335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'[1]17'!B31</f>
        <v>270</v>
      </c>
      <c r="C29" s="16">
        <f>'[1]17'!C31</f>
        <v>0</v>
      </c>
      <c r="D29" s="16">
        <f>'[1]17'!D31</f>
        <v>65</v>
      </c>
      <c r="E29" s="16">
        <f>'[1]17'!E31</f>
        <v>0</v>
      </c>
      <c r="F29" s="15">
        <f t="shared" si="6"/>
        <v>335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'[1]17'!B32</f>
        <v>270</v>
      </c>
      <c r="C30" s="16">
        <f>'[1]17'!C32</f>
        <v>0</v>
      </c>
      <c r="D30" s="16">
        <f>'[1]17'!D32</f>
        <v>65</v>
      </c>
      <c r="E30" s="16">
        <f>'[1]17'!E32</f>
        <v>0</v>
      </c>
      <c r="F30" s="15">
        <f t="shared" si="6"/>
        <v>335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'[1]17'!B33</f>
        <v>270</v>
      </c>
      <c r="C31" s="16">
        <f>'[1]17'!C33</f>
        <v>0</v>
      </c>
      <c r="D31" s="16">
        <f>'[1]17'!D33</f>
        <v>65</v>
      </c>
      <c r="E31" s="16">
        <f>'[1]17'!E33</f>
        <v>0</v>
      </c>
      <c r="F31" s="15">
        <f t="shared" si="6"/>
        <v>335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'[1]17'!B34</f>
        <v>270</v>
      </c>
      <c r="C32" s="16">
        <f>'[1]17'!C34</f>
        <v>0</v>
      </c>
      <c r="D32" s="16">
        <f>'[1]17'!D34</f>
        <v>65</v>
      </c>
      <c r="E32" s="16">
        <f>'[1]17'!E34</f>
        <v>0</v>
      </c>
      <c r="F32" s="15">
        <f t="shared" si="6"/>
        <v>335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'[1]17'!B35</f>
        <v>270</v>
      </c>
      <c r="C33" s="16">
        <f>'[1]17'!C35</f>
        <v>0</v>
      </c>
      <c r="D33" s="16">
        <f>'[1]17'!D35</f>
        <v>65</v>
      </c>
      <c r="E33" s="16">
        <f>'[1]17'!E35</f>
        <v>0</v>
      </c>
      <c r="F33" s="15">
        <f t="shared" si="6"/>
        <v>335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'[1]17'!B36</f>
        <v>270</v>
      </c>
      <c r="C34" s="16">
        <f>'[1]17'!C36</f>
        <v>0</v>
      </c>
      <c r="D34" s="16">
        <f>'[1]17'!D36</f>
        <v>65</v>
      </c>
      <c r="E34" s="16">
        <f>'[1]17'!E36</f>
        <v>0</v>
      </c>
      <c r="F34" s="15">
        <f t="shared" si="6"/>
        <v>335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'[1]17'!B37</f>
        <v>270</v>
      </c>
      <c r="C35" s="16">
        <f>'[1]17'!C37</f>
        <v>0</v>
      </c>
      <c r="D35" s="16">
        <f>'[1]17'!D37</f>
        <v>65</v>
      </c>
      <c r="E35" s="16">
        <f>'[1]17'!E37</f>
        <v>0</v>
      </c>
      <c r="F35" s="15">
        <f t="shared" si="6"/>
        <v>335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'[1]17'!B38</f>
        <v>270</v>
      </c>
      <c r="C36" s="16">
        <f>'[1]17'!C38</f>
        <v>0</v>
      </c>
      <c r="D36" s="16">
        <f>'[1]17'!D38</f>
        <v>65</v>
      </c>
      <c r="E36" s="16">
        <f>'[1]17'!E38</f>
        <v>0</v>
      </c>
      <c r="F36" s="15">
        <f t="shared" si="6"/>
        <v>335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'[1]17'!B39</f>
        <v>270</v>
      </c>
      <c r="C37" s="16">
        <f>'[1]17'!C39</f>
        <v>0</v>
      </c>
      <c r="D37" s="16">
        <f>'[1]17'!D39</f>
        <v>65</v>
      </c>
      <c r="E37" s="16">
        <f>'[1]17'!E39</f>
        <v>0</v>
      </c>
      <c r="F37" s="15">
        <f t="shared" si="6"/>
        <v>335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'[1]17'!B40</f>
        <v>270</v>
      </c>
      <c r="C38" s="16">
        <f>'[1]17'!C40</f>
        <v>0</v>
      </c>
      <c r="D38" s="16">
        <f>'[1]17'!D40</f>
        <v>65</v>
      </c>
      <c r="E38" s="16">
        <f>'[1]17'!E40</f>
        <v>0</v>
      </c>
      <c r="F38" s="15">
        <f t="shared" si="6"/>
        <v>335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'[1]17'!B41</f>
        <v>270</v>
      </c>
      <c r="C39" s="16">
        <f>'[1]17'!C41</f>
        <v>0</v>
      </c>
      <c r="D39" s="16">
        <f>'[1]17'!D41</f>
        <v>65</v>
      </c>
      <c r="E39" s="16">
        <f>'[1]17'!E41</f>
        <v>0</v>
      </c>
      <c r="F39" s="15">
        <f t="shared" si="6"/>
        <v>335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'[1]17'!B42</f>
        <v>270</v>
      </c>
      <c r="C40" s="16">
        <f>'[1]17'!C42</f>
        <v>0</v>
      </c>
      <c r="D40" s="16">
        <f>'[1]17'!D42</f>
        <v>65</v>
      </c>
      <c r="E40" s="16">
        <f>'[1]17'!E42</f>
        <v>0</v>
      </c>
      <c r="F40" s="15">
        <f t="shared" si="6"/>
        <v>335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'[1]17'!B43</f>
        <v>270</v>
      </c>
      <c r="C41" s="16">
        <f>'[1]17'!C43</f>
        <v>0</v>
      </c>
      <c r="D41" s="16">
        <f>'[1]17'!D43</f>
        <v>65</v>
      </c>
      <c r="E41" s="16">
        <f>'[1]17'!E43</f>
        <v>0</v>
      </c>
      <c r="F41" s="15">
        <f t="shared" si="6"/>
        <v>335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'[1]17'!B44</f>
        <v>270</v>
      </c>
      <c r="C42" s="16">
        <f>'[1]17'!C44</f>
        <v>0</v>
      </c>
      <c r="D42" s="16">
        <f>'[1]17'!D44</f>
        <v>65</v>
      </c>
      <c r="E42" s="16">
        <f>'[1]17'!E44</f>
        <v>0</v>
      </c>
      <c r="F42" s="15">
        <f t="shared" si="6"/>
        <v>335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'[1]17'!B45</f>
        <v>270</v>
      </c>
      <c r="C43" s="16">
        <f>'[1]17'!C45</f>
        <v>0</v>
      </c>
      <c r="D43" s="16">
        <f>'[1]17'!D45</f>
        <v>65</v>
      </c>
      <c r="E43" s="16">
        <f>'[1]17'!E45</f>
        <v>0</v>
      </c>
      <c r="F43" s="15">
        <f t="shared" si="6"/>
        <v>335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'[1]17'!B46</f>
        <v>270</v>
      </c>
      <c r="C44" s="16">
        <f>'[1]17'!C46</f>
        <v>0</v>
      </c>
      <c r="D44" s="16">
        <f>'[1]17'!D46</f>
        <v>65</v>
      </c>
      <c r="E44" s="16">
        <f>'[1]17'!E46</f>
        <v>0</v>
      </c>
      <c r="F44" s="15">
        <f t="shared" si="6"/>
        <v>335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'[1]17'!B47</f>
        <v>270</v>
      </c>
      <c r="C45" s="16">
        <f>'[1]17'!C47</f>
        <v>0</v>
      </c>
      <c r="D45" s="16">
        <f>'[1]17'!D47</f>
        <v>65</v>
      </c>
      <c r="E45" s="16">
        <f>'[1]17'!E47</f>
        <v>0</v>
      </c>
      <c r="F45" s="15">
        <f t="shared" si="6"/>
        <v>335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'[1]17'!B48</f>
        <v>270</v>
      </c>
      <c r="C46" s="16">
        <f>'[1]17'!C48</f>
        <v>0</v>
      </c>
      <c r="D46" s="16">
        <f>'[1]17'!D48</f>
        <v>65</v>
      </c>
      <c r="E46" s="16">
        <f>'[1]17'!E48</f>
        <v>0</v>
      </c>
      <c r="F46" s="15">
        <f t="shared" si="6"/>
        <v>335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'[1]17'!B49</f>
        <v>270</v>
      </c>
      <c r="C47" s="16">
        <f>'[1]17'!C49</f>
        <v>0</v>
      </c>
      <c r="D47" s="16">
        <f>'[1]17'!D49</f>
        <v>65</v>
      </c>
      <c r="E47" s="16">
        <f>'[1]17'!E49</f>
        <v>0</v>
      </c>
      <c r="F47" s="15">
        <f t="shared" si="6"/>
        <v>335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'[1]17'!B50</f>
        <v>270</v>
      </c>
      <c r="C48" s="16">
        <f>'[1]17'!C50</f>
        <v>0</v>
      </c>
      <c r="D48" s="16">
        <f>'[1]17'!D50</f>
        <v>65</v>
      </c>
      <c r="E48" s="16">
        <f>'[1]17'!E50</f>
        <v>0</v>
      </c>
      <c r="F48" s="15">
        <f t="shared" si="6"/>
        <v>335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'[1]17'!B51</f>
        <v>270</v>
      </c>
      <c r="C49" s="16">
        <f>'[1]17'!C51</f>
        <v>0</v>
      </c>
      <c r="D49" s="16">
        <f>'[1]17'!D51</f>
        <v>65</v>
      </c>
      <c r="E49" s="16">
        <f>'[1]17'!E51</f>
        <v>0</v>
      </c>
      <c r="F49" s="15">
        <f t="shared" si="6"/>
        <v>335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'[1]17'!B52</f>
        <v>270</v>
      </c>
      <c r="C50" s="16">
        <f>'[1]17'!C52</f>
        <v>0</v>
      </c>
      <c r="D50" s="16">
        <f>'[1]17'!D52</f>
        <v>65</v>
      </c>
      <c r="E50" s="16">
        <f>'[1]17'!E52</f>
        <v>0</v>
      </c>
      <c r="F50" s="15">
        <f t="shared" si="6"/>
        <v>335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'[1]17'!B53</f>
        <v>270</v>
      </c>
      <c r="C51" s="16">
        <f>'[1]17'!C53</f>
        <v>0</v>
      </c>
      <c r="D51" s="16">
        <f>'[1]17'!D53</f>
        <v>65</v>
      </c>
      <c r="E51" s="16">
        <f>'[1]17'!E53</f>
        <v>0</v>
      </c>
      <c r="F51" s="15">
        <f t="shared" si="6"/>
        <v>335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'[1]17'!B54</f>
        <v>270</v>
      </c>
      <c r="C52" s="16">
        <f>'[1]17'!C54</f>
        <v>0</v>
      </c>
      <c r="D52" s="16">
        <f>'[1]17'!D54</f>
        <v>65</v>
      </c>
      <c r="E52" s="16">
        <f>'[1]17'!E54</f>
        <v>0</v>
      </c>
      <c r="F52" s="15">
        <f t="shared" si="6"/>
        <v>335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'[1]17'!B55</f>
        <v>270</v>
      </c>
      <c r="C53" s="16">
        <f>'[1]17'!C55</f>
        <v>0</v>
      </c>
      <c r="D53" s="16">
        <f>'[1]17'!D55</f>
        <v>65</v>
      </c>
      <c r="E53" s="16">
        <f>'[1]17'!E55</f>
        <v>0</v>
      </c>
      <c r="F53" s="15">
        <f t="shared" si="6"/>
        <v>335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'[1]17'!B56</f>
        <v>270</v>
      </c>
      <c r="C54" s="16">
        <f>'[1]17'!C56</f>
        <v>0</v>
      </c>
      <c r="D54" s="16">
        <f>'[1]17'!D56</f>
        <v>65</v>
      </c>
      <c r="E54" s="16">
        <f>'[1]17'!E56</f>
        <v>0</v>
      </c>
      <c r="F54" s="15">
        <f t="shared" si="6"/>
        <v>335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'[1]17'!B57</f>
        <v>270</v>
      </c>
      <c r="C55" s="16">
        <f>'[1]17'!C57</f>
        <v>0</v>
      </c>
      <c r="D55" s="16">
        <f>'[1]17'!D57</f>
        <v>65</v>
      </c>
      <c r="E55" s="16">
        <f>'[1]17'!E57</f>
        <v>0</v>
      </c>
      <c r="F55" s="15">
        <f t="shared" si="6"/>
        <v>335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'[1]17'!B58</f>
        <v>270</v>
      </c>
      <c r="C56" s="16">
        <f>'[1]17'!C58</f>
        <v>0</v>
      </c>
      <c r="D56" s="16">
        <f>'[1]17'!D58</f>
        <v>65</v>
      </c>
      <c r="E56" s="16">
        <f>'[1]17'!E58</f>
        <v>0</v>
      </c>
      <c r="F56" s="15">
        <f t="shared" si="6"/>
        <v>335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'[1]17'!B59</f>
        <v>270</v>
      </c>
      <c r="C57" s="16">
        <f>'[1]17'!C59</f>
        <v>0</v>
      </c>
      <c r="D57" s="16">
        <f>'[1]17'!D59</f>
        <v>65</v>
      </c>
      <c r="E57" s="16">
        <f>'[1]17'!E59</f>
        <v>0</v>
      </c>
      <c r="F57" s="15">
        <f t="shared" si="6"/>
        <v>335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'[1]17'!B60</f>
        <v>270</v>
      </c>
      <c r="C58" s="16">
        <f>'[1]17'!C60</f>
        <v>0</v>
      </c>
      <c r="D58" s="16">
        <f>'[1]17'!D60</f>
        <v>65</v>
      </c>
      <c r="E58" s="16">
        <f>'[1]17'!E60</f>
        <v>0</v>
      </c>
      <c r="F58" s="15">
        <f t="shared" si="6"/>
        <v>335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'[1]17'!B61</f>
        <v>270</v>
      </c>
      <c r="C59" s="16">
        <f>'[1]17'!C61</f>
        <v>0</v>
      </c>
      <c r="D59" s="16">
        <f>'[1]17'!D61</f>
        <v>65</v>
      </c>
      <c r="E59" s="16">
        <f>'[1]17'!E61</f>
        <v>0</v>
      </c>
      <c r="F59" s="15">
        <f t="shared" si="6"/>
        <v>335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'[1]17'!B62</f>
        <v>270</v>
      </c>
      <c r="C60" s="16">
        <f>'[1]17'!C62</f>
        <v>0</v>
      </c>
      <c r="D60" s="16">
        <f>'[1]17'!D62</f>
        <v>65</v>
      </c>
      <c r="E60" s="16">
        <f>'[1]17'!E62</f>
        <v>0</v>
      </c>
      <c r="F60" s="15">
        <f t="shared" si="6"/>
        <v>335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'[1]17'!B63</f>
        <v>270</v>
      </c>
      <c r="C61" s="16">
        <f>'[1]17'!C63</f>
        <v>0</v>
      </c>
      <c r="D61" s="16">
        <f>'[1]17'!D63</f>
        <v>65</v>
      </c>
      <c r="E61" s="16">
        <f>'[1]17'!E63</f>
        <v>0</v>
      </c>
      <c r="F61" s="15">
        <f t="shared" si="6"/>
        <v>335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'[1]17'!B64</f>
        <v>270</v>
      </c>
      <c r="C62" s="16">
        <f>'[1]17'!C64</f>
        <v>0</v>
      </c>
      <c r="D62" s="16">
        <f>'[1]17'!D64</f>
        <v>65</v>
      </c>
      <c r="E62" s="16">
        <f>'[1]17'!E64</f>
        <v>0</v>
      </c>
      <c r="F62" s="15">
        <f t="shared" si="6"/>
        <v>335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'[1]17'!B65</f>
        <v>270</v>
      </c>
      <c r="C63" s="16">
        <f>'[1]17'!C65</f>
        <v>0</v>
      </c>
      <c r="D63" s="16">
        <f>'[1]17'!D65</f>
        <v>65</v>
      </c>
      <c r="E63" s="16">
        <f>'[1]17'!E65</f>
        <v>0</v>
      </c>
      <c r="F63" s="15">
        <f t="shared" si="6"/>
        <v>335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'[1]17'!B66</f>
        <v>270</v>
      </c>
      <c r="C64" s="16">
        <f>'[1]17'!C66</f>
        <v>0</v>
      </c>
      <c r="D64" s="16">
        <f>'[1]17'!D66</f>
        <v>65</v>
      </c>
      <c r="E64" s="16">
        <f>'[1]17'!E66</f>
        <v>0</v>
      </c>
      <c r="F64" s="15">
        <f t="shared" si="6"/>
        <v>335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'[1]17'!B67</f>
        <v>270</v>
      </c>
      <c r="C65" s="16">
        <f>'[1]17'!C67</f>
        <v>0</v>
      </c>
      <c r="D65" s="16">
        <f>'[1]17'!D67</f>
        <v>65</v>
      </c>
      <c r="E65" s="16">
        <f>'[1]17'!E67</f>
        <v>0</v>
      </c>
      <c r="F65" s="15">
        <f t="shared" si="6"/>
        <v>335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'[1]17'!B68</f>
        <v>270</v>
      </c>
      <c r="C66" s="16">
        <f>'[1]17'!C68</f>
        <v>0</v>
      </c>
      <c r="D66" s="16">
        <f>'[1]17'!D68</f>
        <v>65</v>
      </c>
      <c r="E66" s="16">
        <f>'[1]17'!E68</f>
        <v>0</v>
      </c>
      <c r="F66" s="15">
        <f t="shared" si="6"/>
        <v>335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'[1]17'!B69</f>
        <v>270</v>
      </c>
      <c r="C67" s="16">
        <f>'[1]17'!C69</f>
        <v>0</v>
      </c>
      <c r="D67" s="16">
        <f>'[1]17'!D69</f>
        <v>65</v>
      </c>
      <c r="E67" s="16">
        <f>'[1]17'!E69</f>
        <v>0</v>
      </c>
      <c r="F67" s="15">
        <f t="shared" si="6"/>
        <v>335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'[1]17'!B70</f>
        <v>270</v>
      </c>
      <c r="C68" s="16">
        <f>'[1]17'!C70</f>
        <v>0</v>
      </c>
      <c r="D68" s="16">
        <f>'[1]17'!D70</f>
        <v>65</v>
      </c>
      <c r="E68" s="16">
        <f>'[1]17'!E70</f>
        <v>0</v>
      </c>
      <c r="F68" s="15">
        <f t="shared" si="6"/>
        <v>335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'[1]17'!B71</f>
        <v>270</v>
      </c>
      <c r="C69" s="16">
        <f>'[1]17'!C71</f>
        <v>0</v>
      </c>
      <c r="D69" s="16">
        <f>'[1]17'!D71</f>
        <v>65</v>
      </c>
      <c r="E69" s="16">
        <f>'[1]17'!E71</f>
        <v>0</v>
      </c>
      <c r="F69" s="15">
        <f t="shared" ref="F69:F98" si="17">SUM(B69:E69)</f>
        <v>335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'[1]17'!B72</f>
        <v>270</v>
      </c>
      <c r="C70" s="16">
        <f>'[1]17'!C72</f>
        <v>0</v>
      </c>
      <c r="D70" s="16">
        <f>'[1]17'!D72</f>
        <v>65</v>
      </c>
      <c r="E70" s="16">
        <f>'[1]17'!E72</f>
        <v>0</v>
      </c>
      <c r="F70" s="15">
        <f t="shared" si="17"/>
        <v>335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'[1]17'!B73</f>
        <v>270</v>
      </c>
      <c r="C71" s="16">
        <f>'[1]17'!C73</f>
        <v>0</v>
      </c>
      <c r="D71" s="16">
        <f>'[1]17'!D73</f>
        <v>65</v>
      </c>
      <c r="E71" s="16">
        <f>'[1]17'!E73</f>
        <v>0</v>
      </c>
      <c r="F71" s="15">
        <f t="shared" si="17"/>
        <v>335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'[1]17'!B74</f>
        <v>270</v>
      </c>
      <c r="C72" s="16">
        <f>'[1]17'!C74</f>
        <v>0</v>
      </c>
      <c r="D72" s="16">
        <f>'[1]17'!D74</f>
        <v>65</v>
      </c>
      <c r="E72" s="16">
        <f>'[1]17'!E74</f>
        <v>0</v>
      </c>
      <c r="F72" s="15">
        <f t="shared" si="17"/>
        <v>335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'[1]17'!B75</f>
        <v>270</v>
      </c>
      <c r="C73" s="16">
        <f>'[1]17'!C75</f>
        <v>0</v>
      </c>
      <c r="D73" s="16">
        <f>'[1]17'!D75</f>
        <v>65</v>
      </c>
      <c r="E73" s="16">
        <f>'[1]17'!E75</f>
        <v>0</v>
      </c>
      <c r="F73" s="15">
        <f t="shared" si="17"/>
        <v>335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'[1]17'!B76</f>
        <v>270</v>
      </c>
      <c r="C74" s="16">
        <f>'[1]17'!C76</f>
        <v>0</v>
      </c>
      <c r="D74" s="16">
        <f>'[1]17'!D76</f>
        <v>65</v>
      </c>
      <c r="E74" s="16">
        <f>'[1]17'!E76</f>
        <v>0</v>
      </c>
      <c r="F74" s="15">
        <f t="shared" si="17"/>
        <v>335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'[1]17'!B77</f>
        <v>270</v>
      </c>
      <c r="C75" s="16">
        <f>'[1]17'!C77</f>
        <v>0</v>
      </c>
      <c r="D75" s="16">
        <f>'[1]17'!D77</f>
        <v>65</v>
      </c>
      <c r="E75" s="16">
        <f>'[1]17'!E77</f>
        <v>0</v>
      </c>
      <c r="F75" s="15">
        <f t="shared" si="17"/>
        <v>335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'[1]17'!B78</f>
        <v>270</v>
      </c>
      <c r="C76" s="16">
        <f>'[1]17'!C78</f>
        <v>0</v>
      </c>
      <c r="D76" s="16">
        <f>'[1]17'!D78</f>
        <v>65</v>
      </c>
      <c r="E76" s="16">
        <f>'[1]17'!E78</f>
        <v>0</v>
      </c>
      <c r="F76" s="15">
        <f t="shared" si="17"/>
        <v>335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'[1]17'!B79</f>
        <v>270</v>
      </c>
      <c r="C77" s="16">
        <f>'[1]17'!C79</f>
        <v>0</v>
      </c>
      <c r="D77" s="16">
        <f>'[1]17'!D79</f>
        <v>65</v>
      </c>
      <c r="E77" s="16">
        <f>'[1]17'!E79</f>
        <v>0</v>
      </c>
      <c r="F77" s="15">
        <f t="shared" si="17"/>
        <v>335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'[1]17'!B80</f>
        <v>270</v>
      </c>
      <c r="C78" s="16">
        <f>'[1]17'!C80</f>
        <v>0</v>
      </c>
      <c r="D78" s="16">
        <f>'[1]17'!D80</f>
        <v>65</v>
      </c>
      <c r="E78" s="16">
        <f>'[1]17'!E80</f>
        <v>0</v>
      </c>
      <c r="F78" s="15">
        <f t="shared" si="17"/>
        <v>335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'[1]17'!B81</f>
        <v>270</v>
      </c>
      <c r="C79" s="16">
        <f>'[1]17'!C81</f>
        <v>0</v>
      </c>
      <c r="D79" s="16">
        <f>'[1]17'!D81</f>
        <v>65</v>
      </c>
      <c r="E79" s="16">
        <f>'[1]17'!E81</f>
        <v>0</v>
      </c>
      <c r="F79" s="15">
        <f t="shared" si="17"/>
        <v>335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'[1]17'!B82</f>
        <v>270</v>
      </c>
      <c r="C80" s="16">
        <f>'[1]17'!C82</f>
        <v>0</v>
      </c>
      <c r="D80" s="16">
        <f>'[1]17'!D82</f>
        <v>65</v>
      </c>
      <c r="E80" s="16">
        <f>'[1]17'!E82</f>
        <v>0</v>
      </c>
      <c r="F80" s="15">
        <f t="shared" si="17"/>
        <v>335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'[1]17'!B83</f>
        <v>270</v>
      </c>
      <c r="C81" s="16">
        <f>'[1]17'!C83</f>
        <v>0</v>
      </c>
      <c r="D81" s="16">
        <f>'[1]17'!D83</f>
        <v>65</v>
      </c>
      <c r="E81" s="16">
        <f>'[1]17'!E83</f>
        <v>0</v>
      </c>
      <c r="F81" s="15">
        <f t="shared" si="17"/>
        <v>335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'[1]17'!B84</f>
        <v>270</v>
      </c>
      <c r="C82" s="16">
        <f>'[1]17'!C84</f>
        <v>0</v>
      </c>
      <c r="D82" s="16">
        <f>'[1]17'!D84</f>
        <v>65</v>
      </c>
      <c r="E82" s="16">
        <f>'[1]17'!E84</f>
        <v>0</v>
      </c>
      <c r="F82" s="15">
        <f t="shared" si="17"/>
        <v>335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'[1]17'!B85</f>
        <v>270</v>
      </c>
      <c r="C83" s="16">
        <f>'[1]17'!C85</f>
        <v>0</v>
      </c>
      <c r="D83" s="16">
        <f>'[1]17'!D85</f>
        <v>65</v>
      </c>
      <c r="E83" s="16">
        <f>'[1]17'!E85</f>
        <v>0</v>
      </c>
      <c r="F83" s="15">
        <f t="shared" si="17"/>
        <v>335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'[1]17'!B86</f>
        <v>270</v>
      </c>
      <c r="C84" s="16">
        <f>'[1]17'!C86</f>
        <v>0</v>
      </c>
      <c r="D84" s="16">
        <f>'[1]17'!D86</f>
        <v>65</v>
      </c>
      <c r="E84" s="16">
        <f>'[1]17'!E86</f>
        <v>0</v>
      </c>
      <c r="F84" s="15">
        <f t="shared" si="17"/>
        <v>335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'[1]17'!B87</f>
        <v>270</v>
      </c>
      <c r="C85" s="16">
        <f>'[1]17'!C87</f>
        <v>0</v>
      </c>
      <c r="D85" s="16">
        <f>'[1]17'!D87</f>
        <v>65</v>
      </c>
      <c r="E85" s="16">
        <f>'[1]17'!E87</f>
        <v>0</v>
      </c>
      <c r="F85" s="15">
        <f t="shared" si="17"/>
        <v>335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'[1]17'!B88</f>
        <v>270</v>
      </c>
      <c r="C86" s="16">
        <f>'[1]17'!C88</f>
        <v>0</v>
      </c>
      <c r="D86" s="16">
        <f>'[1]17'!D88</f>
        <v>65</v>
      </c>
      <c r="E86" s="16">
        <f>'[1]17'!E88</f>
        <v>0</v>
      </c>
      <c r="F86" s="15">
        <f t="shared" si="17"/>
        <v>335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'[1]17'!B89</f>
        <v>270</v>
      </c>
      <c r="C87" s="16">
        <f>'[1]17'!C89</f>
        <v>0</v>
      </c>
      <c r="D87" s="16">
        <f>'[1]17'!D89</f>
        <v>65</v>
      </c>
      <c r="E87" s="16">
        <f>'[1]17'!E89</f>
        <v>0</v>
      </c>
      <c r="F87" s="15">
        <f t="shared" si="17"/>
        <v>335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'[1]17'!B90</f>
        <v>270</v>
      </c>
      <c r="C88" s="16">
        <f>'[1]17'!C90</f>
        <v>0</v>
      </c>
      <c r="D88" s="16">
        <f>'[1]17'!D90</f>
        <v>65</v>
      </c>
      <c r="E88" s="16">
        <f>'[1]17'!E90</f>
        <v>0</v>
      </c>
      <c r="F88" s="15">
        <f t="shared" si="17"/>
        <v>335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'[1]17'!B91</f>
        <v>270</v>
      </c>
      <c r="C89" s="16">
        <f>'[1]17'!C91</f>
        <v>0</v>
      </c>
      <c r="D89" s="16">
        <f>'[1]17'!D91</f>
        <v>65</v>
      </c>
      <c r="E89" s="16">
        <f>'[1]17'!E91</f>
        <v>0</v>
      </c>
      <c r="F89" s="15">
        <f t="shared" si="17"/>
        <v>335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'[1]17'!B92</f>
        <v>270</v>
      </c>
      <c r="C90" s="16">
        <f>'[1]17'!C92</f>
        <v>0</v>
      </c>
      <c r="D90" s="16">
        <f>'[1]17'!D92</f>
        <v>65</v>
      </c>
      <c r="E90" s="16">
        <f>'[1]17'!E92</f>
        <v>0</v>
      </c>
      <c r="F90" s="15">
        <f t="shared" si="17"/>
        <v>335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'[1]17'!B93</f>
        <v>270</v>
      </c>
      <c r="C91" s="16">
        <f>'[1]17'!C93</f>
        <v>0</v>
      </c>
      <c r="D91" s="16">
        <f>'[1]17'!D93</f>
        <v>65</v>
      </c>
      <c r="E91" s="16">
        <f>'[1]17'!E93</f>
        <v>0</v>
      </c>
      <c r="F91" s="15">
        <f t="shared" si="17"/>
        <v>335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'[1]17'!B94</f>
        <v>270</v>
      </c>
      <c r="C92" s="16">
        <f>'[1]17'!C94</f>
        <v>0</v>
      </c>
      <c r="D92" s="16">
        <f>'[1]17'!D94</f>
        <v>65</v>
      </c>
      <c r="E92" s="16">
        <f>'[1]17'!E94</f>
        <v>0</v>
      </c>
      <c r="F92" s="15">
        <f t="shared" si="17"/>
        <v>335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'[1]17'!B95</f>
        <v>270</v>
      </c>
      <c r="C93" s="16">
        <f>'[1]17'!C95</f>
        <v>0</v>
      </c>
      <c r="D93" s="16">
        <f>'[1]17'!D95</f>
        <v>65</v>
      </c>
      <c r="E93" s="16">
        <f>'[1]17'!E95</f>
        <v>0</v>
      </c>
      <c r="F93" s="15">
        <f t="shared" si="17"/>
        <v>335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'[1]17'!B96</f>
        <v>270</v>
      </c>
      <c r="C94" s="16">
        <f>'[1]17'!C96</f>
        <v>0</v>
      </c>
      <c r="D94" s="16">
        <f>'[1]17'!D96</f>
        <v>65</v>
      </c>
      <c r="E94" s="16">
        <f>'[1]17'!E96</f>
        <v>0</v>
      </c>
      <c r="F94" s="15">
        <f t="shared" si="17"/>
        <v>335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'[1]17'!B97</f>
        <v>270</v>
      </c>
      <c r="C95" s="16">
        <f>'[1]17'!C97</f>
        <v>0</v>
      </c>
      <c r="D95" s="16">
        <f>'[1]17'!D97</f>
        <v>65</v>
      </c>
      <c r="E95" s="16">
        <f>'[1]17'!E97</f>
        <v>0</v>
      </c>
      <c r="F95" s="15">
        <f t="shared" si="17"/>
        <v>335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'[1]17'!B98</f>
        <v>270</v>
      </c>
      <c r="C96" s="16">
        <f>'[1]17'!C98</f>
        <v>0</v>
      </c>
      <c r="D96" s="16">
        <f>'[1]17'!D98</f>
        <v>65</v>
      </c>
      <c r="E96" s="16">
        <f>'[1]17'!E98</f>
        <v>0</v>
      </c>
      <c r="F96" s="15">
        <f t="shared" si="17"/>
        <v>335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'[1]17'!B99</f>
        <v>270</v>
      </c>
      <c r="C97" s="16">
        <f>'[1]17'!C99</f>
        <v>0</v>
      </c>
      <c r="D97" s="16">
        <f>'[1]17'!D99</f>
        <v>65</v>
      </c>
      <c r="E97" s="16">
        <f>'[1]17'!E99</f>
        <v>0</v>
      </c>
      <c r="F97" s="15">
        <f t="shared" si="17"/>
        <v>335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'[1]17'!B100</f>
        <v>270</v>
      </c>
      <c r="C98" s="16">
        <f>'[1]17'!C100</f>
        <v>0</v>
      </c>
      <c r="D98" s="16">
        <f>'[1]17'!D100</f>
        <v>65</v>
      </c>
      <c r="E98" s="16">
        <f>'[1]17'!E100</f>
        <v>0</v>
      </c>
      <c r="F98" s="15">
        <f t="shared" si="17"/>
        <v>335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3" workbookViewId="0">
      <selection activeCell="R28" sqref="R28:R95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45339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'[2]17'!B5</f>
        <v>40</v>
      </c>
      <c r="C3" s="199">
        <f>'[2]17'!C5</f>
        <v>50</v>
      </c>
      <c r="D3" s="199">
        <f>'[2]17'!D5</f>
        <v>0</v>
      </c>
      <c r="E3" s="199">
        <f>'[2]17'!E5</f>
        <v>0</v>
      </c>
      <c r="F3" s="15">
        <f>SUM(B3:E3)</f>
        <v>90</v>
      </c>
      <c r="G3" s="198">
        <f>'[2]17'!H5</f>
        <v>38</v>
      </c>
      <c r="H3" s="199">
        <f>'[2]17'!I5</f>
        <v>0</v>
      </c>
      <c r="I3" s="199">
        <f>'[2]17'!J5</f>
        <v>0</v>
      </c>
      <c r="J3" s="199">
        <f>'[2]17'!K5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8">
        <f>'[2]17'!B6</f>
        <v>40</v>
      </c>
      <c r="C4" s="199">
        <f>'[2]17'!C6</f>
        <v>50</v>
      </c>
      <c r="D4" s="199">
        <f>'[2]17'!D6</f>
        <v>0</v>
      </c>
      <c r="E4" s="199">
        <f>'[2]17'!E6</f>
        <v>0</v>
      </c>
      <c r="F4" s="15">
        <f>SUM(B4:E4)</f>
        <v>90</v>
      </c>
      <c r="G4" s="198">
        <f>'[2]17'!H6</f>
        <v>38</v>
      </c>
      <c r="H4" s="199">
        <f>'[2]17'!I6</f>
        <v>0</v>
      </c>
      <c r="I4" s="199">
        <f>'[2]17'!J6</f>
        <v>0</v>
      </c>
      <c r="J4" s="199">
        <f>'[2]17'!K6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8">
        <f>'[2]17'!B7</f>
        <v>40</v>
      </c>
      <c r="C5" s="199">
        <f>'[2]17'!C7</f>
        <v>50</v>
      </c>
      <c r="D5" s="199">
        <f>'[2]17'!D7</f>
        <v>0</v>
      </c>
      <c r="E5" s="199">
        <f>'[2]17'!E7</f>
        <v>0</v>
      </c>
      <c r="F5" s="15">
        <f t="shared" ref="F5:F68" si="6">SUM(B5:E5)</f>
        <v>90</v>
      </c>
      <c r="G5" s="198">
        <f>'[2]17'!H7</f>
        <v>38</v>
      </c>
      <c r="H5" s="199">
        <f>'[2]17'!I7</f>
        <v>0</v>
      </c>
      <c r="I5" s="199">
        <f>'[2]17'!J7</f>
        <v>0</v>
      </c>
      <c r="J5" s="199">
        <f>'[2]17'!K7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8">
        <f>'[2]17'!B8</f>
        <v>40</v>
      </c>
      <c r="C6" s="199">
        <f>'[2]17'!C8</f>
        <v>50</v>
      </c>
      <c r="D6" s="199">
        <f>'[2]17'!D8</f>
        <v>0</v>
      </c>
      <c r="E6" s="199">
        <f>'[2]17'!E8</f>
        <v>0</v>
      </c>
      <c r="F6" s="15">
        <f t="shared" si="6"/>
        <v>90</v>
      </c>
      <c r="G6" s="198">
        <f>'[2]17'!H8</f>
        <v>38</v>
      </c>
      <c r="H6" s="199">
        <f>'[2]17'!I8</f>
        <v>0</v>
      </c>
      <c r="I6" s="199">
        <f>'[2]17'!J8</f>
        <v>0</v>
      </c>
      <c r="J6" s="199">
        <f>'[2]17'!K8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8">
        <f>'[2]17'!B9</f>
        <v>40</v>
      </c>
      <c r="C7" s="199">
        <f>'[2]17'!C9</f>
        <v>50</v>
      </c>
      <c r="D7" s="199">
        <f>'[2]17'!D9</f>
        <v>0</v>
      </c>
      <c r="E7" s="199">
        <f>'[2]17'!E9</f>
        <v>0</v>
      </c>
      <c r="F7" s="15">
        <f t="shared" si="6"/>
        <v>90</v>
      </c>
      <c r="G7" s="198">
        <f>'[2]17'!H9</f>
        <v>38</v>
      </c>
      <c r="H7" s="199">
        <f>'[2]17'!I9</f>
        <v>0</v>
      </c>
      <c r="I7" s="199">
        <f>'[2]17'!J9</f>
        <v>0</v>
      </c>
      <c r="J7" s="199">
        <f>'[2]17'!K9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8">
        <f>'[2]17'!B10</f>
        <v>40</v>
      </c>
      <c r="C8" s="199">
        <f>'[2]17'!C10</f>
        <v>50</v>
      </c>
      <c r="D8" s="199">
        <f>'[2]17'!D10</f>
        <v>0</v>
      </c>
      <c r="E8" s="199">
        <f>'[2]17'!E10</f>
        <v>0</v>
      </c>
      <c r="F8" s="15">
        <f t="shared" si="6"/>
        <v>90</v>
      </c>
      <c r="G8" s="198">
        <f>'[2]17'!H10</f>
        <v>38</v>
      </c>
      <c r="H8" s="199">
        <f>'[2]17'!I10</f>
        <v>0</v>
      </c>
      <c r="I8" s="199">
        <f>'[2]17'!J10</f>
        <v>0</v>
      </c>
      <c r="J8" s="199">
        <f>'[2]17'!K10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8">
        <f>'[2]17'!B11</f>
        <v>40</v>
      </c>
      <c r="C9" s="199">
        <f>'[2]17'!C11</f>
        <v>50</v>
      </c>
      <c r="D9" s="199">
        <f>'[2]17'!D11</f>
        <v>0</v>
      </c>
      <c r="E9" s="199">
        <f>'[2]17'!E11</f>
        <v>0</v>
      </c>
      <c r="F9" s="15">
        <f t="shared" si="6"/>
        <v>90</v>
      </c>
      <c r="G9" s="198">
        <f>'[2]17'!H11</f>
        <v>38</v>
      </c>
      <c r="H9" s="199">
        <f>'[2]17'!I11</f>
        <v>0</v>
      </c>
      <c r="I9" s="199">
        <f>'[2]17'!J11</f>
        <v>0</v>
      </c>
      <c r="J9" s="199">
        <f>'[2]17'!K11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8">
        <f>'[2]17'!B12</f>
        <v>40</v>
      </c>
      <c r="C10" s="199">
        <f>'[2]17'!C12</f>
        <v>50</v>
      </c>
      <c r="D10" s="199">
        <f>'[2]17'!D12</f>
        <v>0</v>
      </c>
      <c r="E10" s="199">
        <f>'[2]17'!E12</f>
        <v>0</v>
      </c>
      <c r="F10" s="15">
        <f t="shared" si="6"/>
        <v>90</v>
      </c>
      <c r="G10" s="198">
        <f>'[2]17'!H12</f>
        <v>38</v>
      </c>
      <c r="H10" s="199">
        <f>'[2]17'!I12</f>
        <v>0</v>
      </c>
      <c r="I10" s="199">
        <f>'[2]17'!J12</f>
        <v>0</v>
      </c>
      <c r="J10" s="199">
        <f>'[2]17'!K12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8">
        <f>'[2]17'!B13</f>
        <v>40</v>
      </c>
      <c r="C11" s="199">
        <f>'[2]17'!C13</f>
        <v>50</v>
      </c>
      <c r="D11" s="199">
        <f>'[2]17'!D13</f>
        <v>0</v>
      </c>
      <c r="E11" s="199">
        <f>'[2]17'!E13</f>
        <v>0</v>
      </c>
      <c r="F11" s="15">
        <f t="shared" si="6"/>
        <v>90</v>
      </c>
      <c r="G11" s="198">
        <f>'[2]17'!H13</f>
        <v>38</v>
      </c>
      <c r="H11" s="199">
        <f>'[2]17'!I13</f>
        <v>0</v>
      </c>
      <c r="I11" s="199">
        <f>'[2]17'!J13</f>
        <v>0</v>
      </c>
      <c r="J11" s="199">
        <f>'[2]17'!K13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8">
        <f>'[2]17'!B14</f>
        <v>40</v>
      </c>
      <c r="C12" s="199">
        <f>'[2]17'!C14</f>
        <v>50</v>
      </c>
      <c r="D12" s="199">
        <f>'[2]17'!D14</f>
        <v>0</v>
      </c>
      <c r="E12" s="199">
        <f>'[2]17'!E14</f>
        <v>0</v>
      </c>
      <c r="F12" s="15">
        <f t="shared" si="6"/>
        <v>90</v>
      </c>
      <c r="G12" s="198">
        <f>'[2]17'!H14</f>
        <v>38</v>
      </c>
      <c r="H12" s="199">
        <f>'[2]17'!I14</f>
        <v>0</v>
      </c>
      <c r="I12" s="199">
        <f>'[2]17'!J14</f>
        <v>0</v>
      </c>
      <c r="J12" s="199">
        <f>'[2]17'!K14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8">
        <f>'[2]17'!B15</f>
        <v>40</v>
      </c>
      <c r="C13" s="199">
        <f>'[2]17'!C15</f>
        <v>50</v>
      </c>
      <c r="D13" s="199">
        <f>'[2]17'!D15</f>
        <v>0</v>
      </c>
      <c r="E13" s="199">
        <f>'[2]17'!E15</f>
        <v>0</v>
      </c>
      <c r="F13" s="15">
        <f t="shared" si="6"/>
        <v>90</v>
      </c>
      <c r="G13" s="198">
        <f>'[2]17'!H15</f>
        <v>38</v>
      </c>
      <c r="H13" s="199">
        <f>'[2]17'!I15</f>
        <v>0</v>
      </c>
      <c r="I13" s="199">
        <f>'[2]17'!J15</f>
        <v>0</v>
      </c>
      <c r="J13" s="199">
        <f>'[2]17'!K15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8">
        <f>'[2]17'!B16</f>
        <v>40</v>
      </c>
      <c r="C14" s="199">
        <f>'[2]17'!C16</f>
        <v>50</v>
      </c>
      <c r="D14" s="199">
        <f>'[2]17'!D16</f>
        <v>0</v>
      </c>
      <c r="E14" s="199">
        <f>'[2]17'!E16</f>
        <v>0</v>
      </c>
      <c r="F14" s="15">
        <f t="shared" si="6"/>
        <v>90</v>
      </c>
      <c r="G14" s="198">
        <f>'[2]17'!H16</f>
        <v>38</v>
      </c>
      <c r="H14" s="199">
        <f>'[2]17'!I16</f>
        <v>0</v>
      </c>
      <c r="I14" s="199">
        <f>'[2]17'!J16</f>
        <v>0</v>
      </c>
      <c r="J14" s="199">
        <f>'[2]17'!K16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8">
        <f>'[2]17'!B17</f>
        <v>40</v>
      </c>
      <c r="C15" s="199">
        <f>'[2]17'!C17</f>
        <v>50</v>
      </c>
      <c r="D15" s="199">
        <f>'[2]17'!D17</f>
        <v>0</v>
      </c>
      <c r="E15" s="199">
        <f>'[2]17'!E17</f>
        <v>0</v>
      </c>
      <c r="F15" s="15">
        <f t="shared" si="6"/>
        <v>90</v>
      </c>
      <c r="G15" s="198">
        <f>'[2]17'!H17</f>
        <v>38</v>
      </c>
      <c r="H15" s="199">
        <f>'[2]17'!I17</f>
        <v>0</v>
      </c>
      <c r="I15" s="199">
        <f>'[2]17'!J17</f>
        <v>0</v>
      </c>
      <c r="J15" s="199">
        <f>'[2]17'!K17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8">
        <f>'[2]17'!B18</f>
        <v>40</v>
      </c>
      <c r="C16" s="199">
        <f>'[2]17'!C18</f>
        <v>50</v>
      </c>
      <c r="D16" s="199">
        <f>'[2]17'!D18</f>
        <v>0</v>
      </c>
      <c r="E16" s="199">
        <f>'[2]17'!E18</f>
        <v>0</v>
      </c>
      <c r="F16" s="15">
        <f t="shared" si="6"/>
        <v>90</v>
      </c>
      <c r="G16" s="198">
        <f>'[2]17'!H18</f>
        <v>38</v>
      </c>
      <c r="H16" s="199">
        <f>'[2]17'!I18</f>
        <v>0</v>
      </c>
      <c r="I16" s="199">
        <f>'[2]17'!J18</f>
        <v>0</v>
      </c>
      <c r="J16" s="199">
        <f>'[2]17'!K18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8">
        <f>'[2]17'!B19</f>
        <v>40</v>
      </c>
      <c r="C17" s="199">
        <f>'[2]17'!C19</f>
        <v>50</v>
      </c>
      <c r="D17" s="199">
        <f>'[2]17'!D19</f>
        <v>0</v>
      </c>
      <c r="E17" s="199">
        <f>'[2]17'!E19</f>
        <v>0</v>
      </c>
      <c r="F17" s="15">
        <f t="shared" si="6"/>
        <v>90</v>
      </c>
      <c r="G17" s="198">
        <f>'[2]17'!H19</f>
        <v>38</v>
      </c>
      <c r="H17" s="199">
        <f>'[2]17'!I19</f>
        <v>0</v>
      </c>
      <c r="I17" s="199">
        <f>'[2]17'!J19</f>
        <v>0</v>
      </c>
      <c r="J17" s="199">
        <f>'[2]17'!K19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8">
        <f>'[2]17'!B20</f>
        <v>40</v>
      </c>
      <c r="C18" s="199">
        <f>'[2]17'!C20</f>
        <v>50</v>
      </c>
      <c r="D18" s="199">
        <f>'[2]17'!D20</f>
        <v>0</v>
      </c>
      <c r="E18" s="199">
        <f>'[2]17'!E20</f>
        <v>0</v>
      </c>
      <c r="F18" s="15">
        <f t="shared" si="6"/>
        <v>90</v>
      </c>
      <c r="G18" s="198">
        <f>'[2]17'!H20</f>
        <v>38</v>
      </c>
      <c r="H18" s="199">
        <f>'[2]17'!I20</f>
        <v>0</v>
      </c>
      <c r="I18" s="199">
        <f>'[2]17'!J20</f>
        <v>0</v>
      </c>
      <c r="J18" s="199">
        <f>'[2]17'!K20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8">
        <f>'[2]17'!B21</f>
        <v>40</v>
      </c>
      <c r="C19" s="199">
        <f>'[2]17'!C21</f>
        <v>50</v>
      </c>
      <c r="D19" s="199">
        <f>'[2]17'!D21</f>
        <v>0</v>
      </c>
      <c r="E19" s="199">
        <f>'[2]17'!E21</f>
        <v>0</v>
      </c>
      <c r="F19" s="15">
        <f t="shared" si="6"/>
        <v>90</v>
      </c>
      <c r="G19" s="198">
        <f>'[2]17'!H21</f>
        <v>38</v>
      </c>
      <c r="H19" s="199">
        <f>'[2]17'!I21</f>
        <v>0</v>
      </c>
      <c r="I19" s="199">
        <f>'[2]17'!J21</f>
        <v>0</v>
      </c>
      <c r="J19" s="199">
        <f>'[2]17'!K21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8">
        <f>'[2]17'!B22</f>
        <v>40</v>
      </c>
      <c r="C20" s="199">
        <f>'[2]17'!C22</f>
        <v>50</v>
      </c>
      <c r="D20" s="199">
        <f>'[2]17'!D22</f>
        <v>0</v>
      </c>
      <c r="E20" s="199">
        <f>'[2]17'!E22</f>
        <v>0</v>
      </c>
      <c r="F20" s="15">
        <f t="shared" si="6"/>
        <v>90</v>
      </c>
      <c r="G20" s="198">
        <f>'[2]17'!H22</f>
        <v>38</v>
      </c>
      <c r="H20" s="199">
        <f>'[2]17'!I22</f>
        <v>0</v>
      </c>
      <c r="I20" s="199">
        <f>'[2]17'!J22</f>
        <v>0</v>
      </c>
      <c r="J20" s="199">
        <f>'[2]17'!K22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8">
        <f>'[2]17'!B23</f>
        <v>40</v>
      </c>
      <c r="C21" s="199">
        <f>'[2]17'!C23</f>
        <v>50</v>
      </c>
      <c r="D21" s="199">
        <f>'[2]17'!D23</f>
        <v>0</v>
      </c>
      <c r="E21" s="199">
        <f>'[2]17'!E23</f>
        <v>0</v>
      </c>
      <c r="F21" s="15">
        <f t="shared" si="6"/>
        <v>90</v>
      </c>
      <c r="G21" s="198">
        <f>'[2]17'!H23</f>
        <v>38</v>
      </c>
      <c r="H21" s="199">
        <f>'[2]17'!I23</f>
        <v>0</v>
      </c>
      <c r="I21" s="199">
        <f>'[2]17'!J23</f>
        <v>0</v>
      </c>
      <c r="J21" s="199">
        <f>'[2]17'!K23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8">
        <f>'[2]17'!B24</f>
        <v>40</v>
      </c>
      <c r="C22" s="199">
        <f>'[2]17'!C24</f>
        <v>50</v>
      </c>
      <c r="D22" s="199">
        <f>'[2]17'!D24</f>
        <v>0</v>
      </c>
      <c r="E22" s="199">
        <f>'[2]17'!E24</f>
        <v>0</v>
      </c>
      <c r="F22" s="15">
        <f t="shared" si="6"/>
        <v>90</v>
      </c>
      <c r="G22" s="198">
        <f>'[2]17'!H24</f>
        <v>38</v>
      </c>
      <c r="H22" s="199">
        <f>'[2]17'!I24</f>
        <v>0</v>
      </c>
      <c r="I22" s="199">
        <f>'[2]17'!J24</f>
        <v>0</v>
      </c>
      <c r="J22" s="199">
        <f>'[2]17'!K24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8">
        <f>'[2]17'!B25</f>
        <v>40</v>
      </c>
      <c r="C23" s="199">
        <f>'[2]17'!C25</f>
        <v>50</v>
      </c>
      <c r="D23" s="199">
        <f>'[2]17'!D25</f>
        <v>0</v>
      </c>
      <c r="E23" s="199">
        <f>'[2]17'!E25</f>
        <v>0</v>
      </c>
      <c r="F23" s="15">
        <f t="shared" si="6"/>
        <v>90</v>
      </c>
      <c r="G23" s="198">
        <f>'[2]17'!H25</f>
        <v>38</v>
      </c>
      <c r="H23" s="199">
        <f>'[2]17'!I25</f>
        <v>0</v>
      </c>
      <c r="I23" s="199">
        <f>'[2]17'!J25</f>
        <v>0</v>
      </c>
      <c r="J23" s="199">
        <f>'[2]17'!K25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8">
        <f>'[2]17'!B26</f>
        <v>40</v>
      </c>
      <c r="C24" s="199">
        <f>'[2]17'!C26</f>
        <v>50</v>
      </c>
      <c r="D24" s="199">
        <f>'[2]17'!D26</f>
        <v>0</v>
      </c>
      <c r="E24" s="199">
        <f>'[2]17'!E26</f>
        <v>0</v>
      </c>
      <c r="F24" s="15">
        <f t="shared" si="6"/>
        <v>90</v>
      </c>
      <c r="G24" s="198">
        <f>'[2]17'!H26</f>
        <v>38</v>
      </c>
      <c r="H24" s="199">
        <f>'[2]17'!I26</f>
        <v>0</v>
      </c>
      <c r="I24" s="199">
        <f>'[2]17'!J26</f>
        <v>0</v>
      </c>
      <c r="J24" s="199">
        <f>'[2]17'!K26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8">
        <f>'[2]17'!B27</f>
        <v>40</v>
      </c>
      <c r="C25" s="199">
        <f>'[2]17'!C27</f>
        <v>50</v>
      </c>
      <c r="D25" s="199">
        <f>'[2]17'!D27</f>
        <v>0</v>
      </c>
      <c r="E25" s="199">
        <f>'[2]17'!E27</f>
        <v>0</v>
      </c>
      <c r="F25" s="15">
        <f t="shared" si="6"/>
        <v>90</v>
      </c>
      <c r="G25" s="198">
        <f>'[2]17'!H27</f>
        <v>38</v>
      </c>
      <c r="H25" s="199">
        <f>'[2]17'!I27</f>
        <v>0</v>
      </c>
      <c r="I25" s="199">
        <f>'[2]17'!J27</f>
        <v>0</v>
      </c>
      <c r="J25" s="199">
        <f>'[2]17'!K27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8">
        <f>'[2]17'!B28</f>
        <v>40</v>
      </c>
      <c r="C26" s="199">
        <f>'[2]17'!C28</f>
        <v>50</v>
      </c>
      <c r="D26" s="199">
        <f>'[2]17'!D28</f>
        <v>0</v>
      </c>
      <c r="E26" s="199">
        <f>'[2]17'!E28</f>
        <v>0</v>
      </c>
      <c r="F26" s="15">
        <f t="shared" si="6"/>
        <v>90</v>
      </c>
      <c r="G26" s="198">
        <f>'[2]17'!H28</f>
        <v>38</v>
      </c>
      <c r="H26" s="199">
        <f>'[2]17'!I28</f>
        <v>0</v>
      </c>
      <c r="I26" s="199">
        <f>'[2]17'!J28</f>
        <v>0</v>
      </c>
      <c r="J26" s="199">
        <f>'[2]17'!K28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8">
        <f>'[2]17'!B29</f>
        <v>40</v>
      </c>
      <c r="C27" s="199">
        <f>'[2]17'!C29</f>
        <v>50</v>
      </c>
      <c r="D27" s="199">
        <f>'[2]17'!D29</f>
        <v>0</v>
      </c>
      <c r="E27" s="199">
        <f>'[2]17'!E29</f>
        <v>0</v>
      </c>
      <c r="F27" s="15">
        <f t="shared" si="6"/>
        <v>90</v>
      </c>
      <c r="G27" s="198">
        <f>'[2]17'!H29</f>
        <v>38</v>
      </c>
      <c r="H27" s="199">
        <f>'[2]17'!I29</f>
        <v>0</v>
      </c>
      <c r="I27" s="199">
        <f>'[2]17'!J29</f>
        <v>0</v>
      </c>
      <c r="J27" s="199">
        <f>'[2]17'!K29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8">
        <f>'[2]17'!B30</f>
        <v>40</v>
      </c>
      <c r="C28" s="199">
        <f>'[2]17'!C30</f>
        <v>50</v>
      </c>
      <c r="D28" s="199">
        <f>'[2]17'!D30</f>
        <v>0</v>
      </c>
      <c r="E28" s="199">
        <f>'[2]17'!E30</f>
        <v>0</v>
      </c>
      <c r="F28" s="15">
        <f t="shared" si="6"/>
        <v>90</v>
      </c>
      <c r="G28" s="198">
        <f>'[2]17'!H30</f>
        <v>38</v>
      </c>
      <c r="H28" s="199">
        <f>'[2]17'!I30</f>
        <v>0</v>
      </c>
      <c r="I28" s="199">
        <f>'[2]17'!J30</f>
        <v>0</v>
      </c>
      <c r="J28" s="199">
        <f>'[2]17'!K30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8">
        <f>'[2]17'!B31</f>
        <v>40</v>
      </c>
      <c r="C29" s="199">
        <f>'[2]17'!C31</f>
        <v>50</v>
      </c>
      <c r="D29" s="199">
        <f>'[2]17'!D31</f>
        <v>0</v>
      </c>
      <c r="E29" s="199">
        <f>'[2]17'!E31</f>
        <v>0</v>
      </c>
      <c r="F29" s="15">
        <f t="shared" si="6"/>
        <v>90</v>
      </c>
      <c r="G29" s="198">
        <f>'[2]17'!H31</f>
        <v>38</v>
      </c>
      <c r="H29" s="199">
        <f>'[2]17'!I31</f>
        <v>0</v>
      </c>
      <c r="I29" s="199">
        <f>'[2]17'!J31</f>
        <v>0</v>
      </c>
      <c r="J29" s="199">
        <f>'[2]17'!K31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8">
        <f>'[2]17'!B32</f>
        <v>40</v>
      </c>
      <c r="C30" s="199">
        <f>'[2]17'!C32</f>
        <v>50</v>
      </c>
      <c r="D30" s="199">
        <f>'[2]17'!D32</f>
        <v>0</v>
      </c>
      <c r="E30" s="199">
        <f>'[2]17'!E32</f>
        <v>0</v>
      </c>
      <c r="F30" s="15">
        <f t="shared" si="6"/>
        <v>90</v>
      </c>
      <c r="G30" s="198">
        <f>'[2]17'!H32</f>
        <v>38</v>
      </c>
      <c r="H30" s="199">
        <f>'[2]17'!I32</f>
        <v>0</v>
      </c>
      <c r="I30" s="199">
        <f>'[2]17'!J32</f>
        <v>0</v>
      </c>
      <c r="J30" s="199">
        <f>'[2]17'!K32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8">
        <f>'[2]17'!B33</f>
        <v>40</v>
      </c>
      <c r="C31" s="199">
        <f>'[2]17'!C33</f>
        <v>50</v>
      </c>
      <c r="D31" s="199">
        <f>'[2]17'!D33</f>
        <v>0</v>
      </c>
      <c r="E31" s="199">
        <f>'[2]17'!E33</f>
        <v>0</v>
      </c>
      <c r="F31" s="15">
        <f t="shared" si="6"/>
        <v>90</v>
      </c>
      <c r="G31" s="198">
        <f>'[2]17'!H33</f>
        <v>38</v>
      </c>
      <c r="H31" s="199">
        <f>'[2]17'!I33</f>
        <v>0</v>
      </c>
      <c r="I31" s="199">
        <f>'[2]17'!J33</f>
        <v>0</v>
      </c>
      <c r="J31" s="199">
        <f>'[2]17'!K33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8">
        <f>'[2]17'!B34</f>
        <v>40</v>
      </c>
      <c r="C32" s="199">
        <f>'[2]17'!C34</f>
        <v>50</v>
      </c>
      <c r="D32" s="199">
        <f>'[2]17'!D34</f>
        <v>0</v>
      </c>
      <c r="E32" s="199">
        <f>'[2]17'!E34</f>
        <v>0</v>
      </c>
      <c r="F32" s="15">
        <f t="shared" si="6"/>
        <v>90</v>
      </c>
      <c r="G32" s="198">
        <f>'[2]17'!H34</f>
        <v>38</v>
      </c>
      <c r="H32" s="199">
        <f>'[2]17'!I34</f>
        <v>0</v>
      </c>
      <c r="I32" s="199">
        <f>'[2]17'!J34</f>
        <v>0</v>
      </c>
      <c r="J32" s="199">
        <f>'[2]17'!K34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8">
        <f>'[2]17'!B35</f>
        <v>40</v>
      </c>
      <c r="C33" s="199">
        <f>'[2]17'!C35</f>
        <v>50</v>
      </c>
      <c r="D33" s="199">
        <f>'[2]17'!D35</f>
        <v>0</v>
      </c>
      <c r="E33" s="199">
        <f>'[2]17'!E35</f>
        <v>0</v>
      </c>
      <c r="F33" s="15">
        <f t="shared" si="6"/>
        <v>90</v>
      </c>
      <c r="G33" s="198">
        <f>'[2]17'!H35</f>
        <v>38</v>
      </c>
      <c r="H33" s="199">
        <f>'[2]17'!I35</f>
        <v>0</v>
      </c>
      <c r="I33" s="199">
        <f>'[2]17'!J35</f>
        <v>0</v>
      </c>
      <c r="J33" s="199">
        <f>'[2]17'!K35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8">
        <f>'[2]17'!B36</f>
        <v>40</v>
      </c>
      <c r="C34" s="199">
        <f>'[2]17'!C36</f>
        <v>50</v>
      </c>
      <c r="D34" s="199">
        <f>'[2]17'!D36</f>
        <v>0</v>
      </c>
      <c r="E34" s="199">
        <f>'[2]17'!E36</f>
        <v>0</v>
      </c>
      <c r="F34" s="15">
        <f t="shared" si="6"/>
        <v>90</v>
      </c>
      <c r="G34" s="198">
        <f>'[2]17'!H36</f>
        <v>38</v>
      </c>
      <c r="H34" s="199">
        <f>'[2]17'!I36</f>
        <v>0</v>
      </c>
      <c r="I34" s="199">
        <f>'[2]17'!J36</f>
        <v>0</v>
      </c>
      <c r="J34" s="199">
        <f>'[2]17'!K36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8">
        <f>'[2]17'!B37</f>
        <v>40</v>
      </c>
      <c r="C35" s="199">
        <f>'[2]17'!C37</f>
        <v>50</v>
      </c>
      <c r="D35" s="199">
        <f>'[2]17'!D37</f>
        <v>0</v>
      </c>
      <c r="E35" s="199">
        <f>'[2]17'!E37</f>
        <v>0</v>
      </c>
      <c r="F35" s="15">
        <f t="shared" si="6"/>
        <v>90</v>
      </c>
      <c r="G35" s="198">
        <f>'[2]17'!H37</f>
        <v>38</v>
      </c>
      <c r="H35" s="199">
        <f>'[2]17'!I37</f>
        <v>0</v>
      </c>
      <c r="I35" s="199">
        <f>'[2]17'!J37</f>
        <v>0</v>
      </c>
      <c r="J35" s="199">
        <f>'[2]17'!K37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8">
        <f>'[2]17'!B38</f>
        <v>40</v>
      </c>
      <c r="C36" s="199">
        <f>'[2]17'!C38</f>
        <v>50</v>
      </c>
      <c r="D36" s="199">
        <f>'[2]17'!D38</f>
        <v>0</v>
      </c>
      <c r="E36" s="199">
        <f>'[2]17'!E38</f>
        <v>0</v>
      </c>
      <c r="F36" s="15">
        <f t="shared" si="6"/>
        <v>90</v>
      </c>
      <c r="G36" s="198">
        <f>'[2]17'!H38</f>
        <v>38</v>
      </c>
      <c r="H36" s="199">
        <f>'[2]17'!I38</f>
        <v>0</v>
      </c>
      <c r="I36" s="199">
        <f>'[2]17'!J38</f>
        <v>0</v>
      </c>
      <c r="J36" s="199">
        <f>'[2]17'!K38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8">
        <f>'[2]17'!B39</f>
        <v>40</v>
      </c>
      <c r="C37" s="199">
        <f>'[2]17'!C39</f>
        <v>50</v>
      </c>
      <c r="D37" s="199">
        <f>'[2]17'!D39</f>
        <v>0</v>
      </c>
      <c r="E37" s="199">
        <f>'[2]17'!E39</f>
        <v>0</v>
      </c>
      <c r="F37" s="15">
        <f t="shared" si="6"/>
        <v>90</v>
      </c>
      <c r="G37" s="198">
        <f>'[2]17'!H39</f>
        <v>38</v>
      </c>
      <c r="H37" s="199">
        <f>'[2]17'!I39</f>
        <v>0</v>
      </c>
      <c r="I37" s="199">
        <f>'[2]17'!J39</f>
        <v>0</v>
      </c>
      <c r="J37" s="199">
        <f>'[2]17'!K39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8">
        <f>'[2]17'!B40</f>
        <v>40</v>
      </c>
      <c r="C38" s="199">
        <f>'[2]17'!C40</f>
        <v>50</v>
      </c>
      <c r="D38" s="199">
        <f>'[2]17'!D40</f>
        <v>0</v>
      </c>
      <c r="E38" s="199">
        <f>'[2]17'!E40</f>
        <v>0</v>
      </c>
      <c r="F38" s="15">
        <f t="shared" si="6"/>
        <v>90</v>
      </c>
      <c r="G38" s="198">
        <f>'[2]17'!H40</f>
        <v>38</v>
      </c>
      <c r="H38" s="199">
        <f>'[2]17'!I40</f>
        <v>0</v>
      </c>
      <c r="I38" s="199">
        <f>'[2]17'!J40</f>
        <v>0</v>
      </c>
      <c r="J38" s="199">
        <f>'[2]17'!K40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8">
        <f>'[2]17'!B41</f>
        <v>40</v>
      </c>
      <c r="C39" s="199">
        <f>'[2]17'!C41</f>
        <v>50</v>
      </c>
      <c r="D39" s="199">
        <f>'[2]17'!D41</f>
        <v>0</v>
      </c>
      <c r="E39" s="199">
        <f>'[2]17'!E41</f>
        <v>0</v>
      </c>
      <c r="F39" s="15">
        <f t="shared" si="6"/>
        <v>90</v>
      </c>
      <c r="G39" s="198">
        <f>'[2]17'!H41</f>
        <v>37</v>
      </c>
      <c r="H39" s="199">
        <f>'[2]17'!I41</f>
        <v>0</v>
      </c>
      <c r="I39" s="199">
        <f>'[2]17'!J41</f>
        <v>0</v>
      </c>
      <c r="J39" s="199">
        <f>'[2]17'!K41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8">
        <f>'[2]17'!B42</f>
        <v>40</v>
      </c>
      <c r="C40" s="199">
        <f>'[2]17'!C42</f>
        <v>50</v>
      </c>
      <c r="D40" s="199">
        <f>'[2]17'!D42</f>
        <v>0</v>
      </c>
      <c r="E40" s="199">
        <f>'[2]17'!E42</f>
        <v>0</v>
      </c>
      <c r="F40" s="15">
        <f t="shared" si="6"/>
        <v>90</v>
      </c>
      <c r="G40" s="198">
        <f>'[2]17'!H42</f>
        <v>37</v>
      </c>
      <c r="H40" s="199">
        <f>'[2]17'!I42</f>
        <v>0</v>
      </c>
      <c r="I40" s="199">
        <f>'[2]17'!J42</f>
        <v>0</v>
      </c>
      <c r="J40" s="199">
        <f>'[2]17'!K42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8">
        <f>'[2]17'!B43</f>
        <v>40</v>
      </c>
      <c r="C41" s="199">
        <f>'[2]17'!C43</f>
        <v>50</v>
      </c>
      <c r="D41" s="199">
        <f>'[2]17'!D43</f>
        <v>0</v>
      </c>
      <c r="E41" s="199">
        <f>'[2]17'!E43</f>
        <v>0</v>
      </c>
      <c r="F41" s="15">
        <f t="shared" si="6"/>
        <v>90</v>
      </c>
      <c r="G41" s="198">
        <f>'[2]17'!H43</f>
        <v>37</v>
      </c>
      <c r="H41" s="199">
        <f>'[2]17'!I43</f>
        <v>0</v>
      </c>
      <c r="I41" s="199">
        <f>'[2]17'!J43</f>
        <v>0</v>
      </c>
      <c r="J41" s="199">
        <f>'[2]17'!K43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8">
        <f>'[2]17'!B44</f>
        <v>40</v>
      </c>
      <c r="C42" s="199">
        <f>'[2]17'!C44</f>
        <v>50</v>
      </c>
      <c r="D42" s="199">
        <f>'[2]17'!D44</f>
        <v>0</v>
      </c>
      <c r="E42" s="199">
        <f>'[2]17'!E44</f>
        <v>0</v>
      </c>
      <c r="F42" s="15">
        <f t="shared" si="6"/>
        <v>90</v>
      </c>
      <c r="G42" s="198">
        <f>'[2]17'!H44</f>
        <v>37</v>
      </c>
      <c r="H42" s="199">
        <f>'[2]17'!I44</f>
        <v>0</v>
      </c>
      <c r="I42" s="199">
        <f>'[2]17'!J44</f>
        <v>0</v>
      </c>
      <c r="J42" s="199">
        <f>'[2]17'!K44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8">
        <f>'[2]17'!B45</f>
        <v>40</v>
      </c>
      <c r="C43" s="199">
        <f>'[2]17'!C45</f>
        <v>50</v>
      </c>
      <c r="D43" s="199">
        <f>'[2]17'!D45</f>
        <v>0</v>
      </c>
      <c r="E43" s="199">
        <f>'[2]17'!E45</f>
        <v>0</v>
      </c>
      <c r="F43" s="15">
        <f t="shared" si="6"/>
        <v>90</v>
      </c>
      <c r="G43" s="198">
        <f>'[2]17'!H45</f>
        <v>37</v>
      </c>
      <c r="H43" s="199">
        <f>'[2]17'!I45</f>
        <v>0</v>
      </c>
      <c r="I43" s="199">
        <f>'[2]17'!J45</f>
        <v>0</v>
      </c>
      <c r="J43" s="199">
        <f>'[2]17'!K45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8">
        <f>'[2]17'!B46</f>
        <v>40</v>
      </c>
      <c r="C44" s="199">
        <f>'[2]17'!C46</f>
        <v>50</v>
      </c>
      <c r="D44" s="199">
        <f>'[2]17'!D46</f>
        <v>0</v>
      </c>
      <c r="E44" s="199">
        <f>'[2]17'!E46</f>
        <v>0</v>
      </c>
      <c r="F44" s="15">
        <f t="shared" si="6"/>
        <v>90</v>
      </c>
      <c r="G44" s="198">
        <f>'[2]17'!H46</f>
        <v>37</v>
      </c>
      <c r="H44" s="199">
        <f>'[2]17'!I46</f>
        <v>0</v>
      </c>
      <c r="I44" s="199">
        <f>'[2]17'!J46</f>
        <v>0</v>
      </c>
      <c r="J44" s="199">
        <f>'[2]17'!K46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8">
        <f>'[2]17'!B47</f>
        <v>40</v>
      </c>
      <c r="C45" s="199">
        <f>'[2]17'!C47</f>
        <v>50</v>
      </c>
      <c r="D45" s="199">
        <f>'[2]17'!D47</f>
        <v>0</v>
      </c>
      <c r="E45" s="199">
        <f>'[2]17'!E47</f>
        <v>0</v>
      </c>
      <c r="F45" s="15">
        <f t="shared" si="6"/>
        <v>90</v>
      </c>
      <c r="G45" s="198">
        <f>'[2]17'!H47</f>
        <v>37</v>
      </c>
      <c r="H45" s="199">
        <f>'[2]17'!I47</f>
        <v>0</v>
      </c>
      <c r="I45" s="199">
        <f>'[2]17'!J47</f>
        <v>0</v>
      </c>
      <c r="J45" s="199">
        <f>'[2]17'!K47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8">
        <f>'[2]17'!B48</f>
        <v>40</v>
      </c>
      <c r="C46" s="199">
        <f>'[2]17'!C48</f>
        <v>50</v>
      </c>
      <c r="D46" s="199">
        <f>'[2]17'!D48</f>
        <v>0</v>
      </c>
      <c r="E46" s="199">
        <f>'[2]17'!E48</f>
        <v>0</v>
      </c>
      <c r="F46" s="15">
        <f t="shared" si="6"/>
        <v>90</v>
      </c>
      <c r="G46" s="198">
        <f>'[2]17'!H48</f>
        <v>37</v>
      </c>
      <c r="H46" s="199">
        <f>'[2]17'!I48</f>
        <v>0</v>
      </c>
      <c r="I46" s="199">
        <f>'[2]17'!J48</f>
        <v>0</v>
      </c>
      <c r="J46" s="199">
        <f>'[2]17'!K48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8">
        <f>'[2]17'!B49</f>
        <v>40</v>
      </c>
      <c r="C47" s="199">
        <f>'[2]17'!C49</f>
        <v>50</v>
      </c>
      <c r="D47" s="199">
        <f>'[2]17'!D49</f>
        <v>0</v>
      </c>
      <c r="E47" s="199">
        <f>'[2]17'!E49</f>
        <v>0</v>
      </c>
      <c r="F47" s="15">
        <f t="shared" si="6"/>
        <v>90</v>
      </c>
      <c r="G47" s="198">
        <f>'[2]17'!H49</f>
        <v>37</v>
      </c>
      <c r="H47" s="199">
        <f>'[2]17'!I49</f>
        <v>0</v>
      </c>
      <c r="I47" s="199">
        <f>'[2]17'!J49</f>
        <v>0</v>
      </c>
      <c r="J47" s="199">
        <f>'[2]17'!K49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8">
        <f>'[2]17'!B50</f>
        <v>40</v>
      </c>
      <c r="C48" s="199">
        <f>'[2]17'!C50</f>
        <v>50</v>
      </c>
      <c r="D48" s="199">
        <f>'[2]17'!D50</f>
        <v>0</v>
      </c>
      <c r="E48" s="199">
        <f>'[2]17'!E50</f>
        <v>0</v>
      </c>
      <c r="F48" s="15">
        <f t="shared" si="6"/>
        <v>90</v>
      </c>
      <c r="G48" s="198">
        <f>'[2]17'!H50</f>
        <v>37</v>
      </c>
      <c r="H48" s="199">
        <f>'[2]17'!I50</f>
        <v>0</v>
      </c>
      <c r="I48" s="199">
        <f>'[2]17'!J50</f>
        <v>0</v>
      </c>
      <c r="J48" s="199">
        <f>'[2]17'!K50</f>
        <v>0</v>
      </c>
      <c r="K48" s="15">
        <f t="shared" si="3"/>
        <v>37</v>
      </c>
      <c r="L48" s="18">
        <f>frq!C48</f>
        <v>1</v>
      </c>
      <c r="M48" s="124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198">
        <f>'[2]17'!B51</f>
        <v>40</v>
      </c>
      <c r="C49" s="199">
        <f>'[2]17'!C51</f>
        <v>50</v>
      </c>
      <c r="D49" s="199">
        <f>'[2]17'!D51</f>
        <v>0</v>
      </c>
      <c r="E49" s="199">
        <f>'[2]17'!E51</f>
        <v>0</v>
      </c>
      <c r="F49" s="15">
        <f t="shared" si="6"/>
        <v>90</v>
      </c>
      <c r="G49" s="198">
        <f>'[2]17'!H51</f>
        <v>37</v>
      </c>
      <c r="H49" s="199">
        <f>'[2]17'!I51</f>
        <v>0</v>
      </c>
      <c r="I49" s="199">
        <f>'[2]17'!J51</f>
        <v>0</v>
      </c>
      <c r="J49" s="199">
        <f>'[2]17'!K51</f>
        <v>0</v>
      </c>
      <c r="K49" s="15">
        <f t="shared" si="3"/>
        <v>37</v>
      </c>
      <c r="L49" s="18">
        <f>frq!C49</f>
        <v>1</v>
      </c>
      <c r="M49" s="124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198">
        <f>'[2]17'!B52</f>
        <v>40</v>
      </c>
      <c r="C50" s="199">
        <f>'[2]17'!C52</f>
        <v>50</v>
      </c>
      <c r="D50" s="199">
        <f>'[2]17'!D52</f>
        <v>0</v>
      </c>
      <c r="E50" s="199">
        <f>'[2]17'!E52</f>
        <v>0</v>
      </c>
      <c r="F50" s="15">
        <f t="shared" si="6"/>
        <v>90</v>
      </c>
      <c r="G50" s="198">
        <f>'[2]17'!H52</f>
        <v>37</v>
      </c>
      <c r="H50" s="199">
        <f>'[2]17'!I52</f>
        <v>0</v>
      </c>
      <c r="I50" s="199">
        <f>'[2]17'!J52</f>
        <v>0</v>
      </c>
      <c r="J50" s="199">
        <f>'[2]17'!K52</f>
        <v>0</v>
      </c>
      <c r="K50" s="15">
        <f t="shared" si="3"/>
        <v>37</v>
      </c>
      <c r="L50" s="18">
        <f>frq!C50</f>
        <v>1</v>
      </c>
      <c r="M50" s="124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198">
        <f>'[2]17'!B53</f>
        <v>40</v>
      </c>
      <c r="C51" s="199">
        <f>'[2]17'!C53</f>
        <v>50</v>
      </c>
      <c r="D51" s="199">
        <f>'[2]17'!D53</f>
        <v>0</v>
      </c>
      <c r="E51" s="199">
        <f>'[2]17'!E53</f>
        <v>0</v>
      </c>
      <c r="F51" s="15">
        <f t="shared" si="6"/>
        <v>90</v>
      </c>
      <c r="G51" s="198">
        <f>'[2]17'!H53</f>
        <v>36</v>
      </c>
      <c r="H51" s="199">
        <f>'[2]17'!I53</f>
        <v>0</v>
      </c>
      <c r="I51" s="199">
        <f>'[2]17'!J53</f>
        <v>0</v>
      </c>
      <c r="J51" s="199">
        <f>'[2]17'!K53</f>
        <v>0</v>
      </c>
      <c r="K51" s="15">
        <f t="shared" si="3"/>
        <v>36</v>
      </c>
      <c r="L51" s="18">
        <f>frq!C51</f>
        <v>1</v>
      </c>
      <c r="M51" s="124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198">
        <f>'[2]17'!B54</f>
        <v>40</v>
      </c>
      <c r="C52" s="199">
        <f>'[2]17'!C54</f>
        <v>50</v>
      </c>
      <c r="D52" s="199">
        <f>'[2]17'!D54</f>
        <v>0</v>
      </c>
      <c r="E52" s="199">
        <f>'[2]17'!E54</f>
        <v>0</v>
      </c>
      <c r="F52" s="15">
        <f t="shared" si="6"/>
        <v>90</v>
      </c>
      <c r="G52" s="198">
        <f>'[2]17'!H54</f>
        <v>36</v>
      </c>
      <c r="H52" s="199">
        <f>'[2]17'!I54</f>
        <v>0</v>
      </c>
      <c r="I52" s="199">
        <f>'[2]17'!J54</f>
        <v>0</v>
      </c>
      <c r="J52" s="199">
        <f>'[2]17'!K54</f>
        <v>0</v>
      </c>
      <c r="K52" s="15">
        <f t="shared" si="3"/>
        <v>36</v>
      </c>
      <c r="L52" s="18">
        <f>frq!C52</f>
        <v>1</v>
      </c>
      <c r="M52" s="124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198">
        <f>'[2]17'!B55</f>
        <v>40</v>
      </c>
      <c r="C53" s="199">
        <f>'[2]17'!C55</f>
        <v>50</v>
      </c>
      <c r="D53" s="199">
        <f>'[2]17'!D55</f>
        <v>0</v>
      </c>
      <c r="E53" s="199">
        <f>'[2]17'!E55</f>
        <v>0</v>
      </c>
      <c r="F53" s="15">
        <f t="shared" si="6"/>
        <v>90</v>
      </c>
      <c r="G53" s="198">
        <f>'[2]17'!H55</f>
        <v>36</v>
      </c>
      <c r="H53" s="199">
        <f>'[2]17'!I55</f>
        <v>0</v>
      </c>
      <c r="I53" s="199">
        <f>'[2]17'!J55</f>
        <v>0</v>
      </c>
      <c r="J53" s="199">
        <f>'[2]17'!K55</f>
        <v>0</v>
      </c>
      <c r="K53" s="15">
        <f t="shared" si="3"/>
        <v>36</v>
      </c>
      <c r="L53" s="18">
        <f>frq!C53</f>
        <v>1</v>
      </c>
      <c r="M53" s="124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198">
        <f>'[2]17'!B56</f>
        <v>40</v>
      </c>
      <c r="C54" s="199">
        <f>'[2]17'!C56</f>
        <v>50</v>
      </c>
      <c r="D54" s="199">
        <f>'[2]17'!D56</f>
        <v>0</v>
      </c>
      <c r="E54" s="199">
        <f>'[2]17'!E56</f>
        <v>0</v>
      </c>
      <c r="F54" s="15">
        <f t="shared" si="6"/>
        <v>90</v>
      </c>
      <c r="G54" s="198">
        <f>'[2]17'!H56</f>
        <v>36</v>
      </c>
      <c r="H54" s="199">
        <f>'[2]17'!I56</f>
        <v>0</v>
      </c>
      <c r="I54" s="199">
        <f>'[2]17'!J56</f>
        <v>0</v>
      </c>
      <c r="J54" s="199">
        <f>'[2]17'!K56</f>
        <v>0</v>
      </c>
      <c r="K54" s="15">
        <f t="shared" si="3"/>
        <v>36</v>
      </c>
      <c r="L54" s="18">
        <f>frq!C54</f>
        <v>1</v>
      </c>
      <c r="M54" s="124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198">
        <f>'[2]17'!B57</f>
        <v>40</v>
      </c>
      <c r="C55" s="199">
        <f>'[2]17'!C57</f>
        <v>50</v>
      </c>
      <c r="D55" s="199">
        <f>'[2]17'!D57</f>
        <v>0</v>
      </c>
      <c r="E55" s="199">
        <f>'[2]17'!E57</f>
        <v>0</v>
      </c>
      <c r="F55" s="15">
        <f t="shared" si="6"/>
        <v>90</v>
      </c>
      <c r="G55" s="198">
        <f>'[2]17'!H57</f>
        <v>35</v>
      </c>
      <c r="H55" s="199">
        <f>'[2]17'!I57</f>
        <v>0</v>
      </c>
      <c r="I55" s="199">
        <f>'[2]17'!J57</f>
        <v>0</v>
      </c>
      <c r="J55" s="199">
        <f>'[2]17'!K57</f>
        <v>0</v>
      </c>
      <c r="K55" s="15">
        <f t="shared" si="3"/>
        <v>35</v>
      </c>
      <c r="L55" s="18">
        <f>frq!C55</f>
        <v>1</v>
      </c>
      <c r="M55" s="124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198">
        <f>'[2]17'!B58</f>
        <v>40</v>
      </c>
      <c r="C56" s="199">
        <f>'[2]17'!C58</f>
        <v>50</v>
      </c>
      <c r="D56" s="199">
        <f>'[2]17'!D58</f>
        <v>0</v>
      </c>
      <c r="E56" s="199">
        <f>'[2]17'!E58</f>
        <v>0</v>
      </c>
      <c r="F56" s="15">
        <f t="shared" si="6"/>
        <v>90</v>
      </c>
      <c r="G56" s="198">
        <f>'[2]17'!H58</f>
        <v>35</v>
      </c>
      <c r="H56" s="199">
        <f>'[2]17'!I58</f>
        <v>0</v>
      </c>
      <c r="I56" s="199">
        <f>'[2]17'!J58</f>
        <v>0</v>
      </c>
      <c r="J56" s="199">
        <f>'[2]17'!K58</f>
        <v>0</v>
      </c>
      <c r="K56" s="15">
        <f t="shared" si="3"/>
        <v>35</v>
      </c>
      <c r="L56" s="18">
        <f>frq!C56</f>
        <v>1</v>
      </c>
      <c r="M56" s="124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198">
        <f>'[2]17'!B59</f>
        <v>40</v>
      </c>
      <c r="C57" s="199">
        <f>'[2]17'!C59</f>
        <v>50</v>
      </c>
      <c r="D57" s="199">
        <f>'[2]17'!D59</f>
        <v>0</v>
      </c>
      <c r="E57" s="199">
        <f>'[2]17'!E59</f>
        <v>0</v>
      </c>
      <c r="F57" s="15">
        <f t="shared" si="6"/>
        <v>90</v>
      </c>
      <c r="G57" s="198">
        <f>'[2]17'!H59</f>
        <v>35</v>
      </c>
      <c r="H57" s="199">
        <f>'[2]17'!I59</f>
        <v>0</v>
      </c>
      <c r="I57" s="199">
        <f>'[2]17'!J59</f>
        <v>0</v>
      </c>
      <c r="J57" s="199">
        <f>'[2]17'!K59</f>
        <v>0</v>
      </c>
      <c r="K57" s="15">
        <f t="shared" si="3"/>
        <v>35</v>
      </c>
      <c r="L57" s="18">
        <f>frq!C57</f>
        <v>1</v>
      </c>
      <c r="M57" s="124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198">
        <f>'[2]17'!B60</f>
        <v>40</v>
      </c>
      <c r="C58" s="199">
        <f>'[2]17'!C60</f>
        <v>50</v>
      </c>
      <c r="D58" s="199">
        <f>'[2]17'!D60</f>
        <v>0</v>
      </c>
      <c r="E58" s="199">
        <f>'[2]17'!E60</f>
        <v>0</v>
      </c>
      <c r="F58" s="15">
        <f t="shared" si="6"/>
        <v>90</v>
      </c>
      <c r="G58" s="198">
        <f>'[2]17'!H60</f>
        <v>35</v>
      </c>
      <c r="H58" s="199">
        <f>'[2]17'!I60</f>
        <v>0</v>
      </c>
      <c r="I58" s="199">
        <f>'[2]17'!J60</f>
        <v>0</v>
      </c>
      <c r="J58" s="199">
        <f>'[2]17'!K60</f>
        <v>0</v>
      </c>
      <c r="K58" s="15">
        <f t="shared" si="3"/>
        <v>35</v>
      </c>
      <c r="L58" s="18">
        <f>frq!C58</f>
        <v>1</v>
      </c>
      <c r="M58" s="124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198">
        <f>'[2]17'!B61</f>
        <v>40</v>
      </c>
      <c r="C59" s="199">
        <f>'[2]17'!C61</f>
        <v>50</v>
      </c>
      <c r="D59" s="199">
        <f>'[2]17'!D61</f>
        <v>0</v>
      </c>
      <c r="E59" s="199">
        <f>'[2]17'!E61</f>
        <v>0</v>
      </c>
      <c r="F59" s="15">
        <f t="shared" si="6"/>
        <v>90</v>
      </c>
      <c r="G59" s="198">
        <f>'[2]17'!H61</f>
        <v>35</v>
      </c>
      <c r="H59" s="199">
        <f>'[2]17'!I61</f>
        <v>0</v>
      </c>
      <c r="I59" s="199">
        <f>'[2]17'!J61</f>
        <v>0</v>
      </c>
      <c r="J59" s="199">
        <f>'[2]17'!K61</f>
        <v>0</v>
      </c>
      <c r="K59" s="15">
        <f t="shared" si="3"/>
        <v>35</v>
      </c>
      <c r="L59" s="18">
        <f>frq!C59</f>
        <v>1</v>
      </c>
      <c r="M59" s="124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198">
        <f>'[2]17'!B62</f>
        <v>40</v>
      </c>
      <c r="C60" s="199">
        <f>'[2]17'!C62</f>
        <v>50</v>
      </c>
      <c r="D60" s="199">
        <f>'[2]17'!D62</f>
        <v>0</v>
      </c>
      <c r="E60" s="199">
        <f>'[2]17'!E62</f>
        <v>0</v>
      </c>
      <c r="F60" s="15">
        <f t="shared" si="6"/>
        <v>90</v>
      </c>
      <c r="G60" s="198">
        <f>'[2]17'!H62</f>
        <v>35</v>
      </c>
      <c r="H60" s="199">
        <f>'[2]17'!I62</f>
        <v>0</v>
      </c>
      <c r="I60" s="199">
        <f>'[2]17'!J62</f>
        <v>0</v>
      </c>
      <c r="J60" s="199">
        <f>'[2]17'!K62</f>
        <v>0</v>
      </c>
      <c r="K60" s="15">
        <f t="shared" si="3"/>
        <v>35</v>
      </c>
      <c r="L60" s="18">
        <f>frq!C60</f>
        <v>1</v>
      </c>
      <c r="M60" s="124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198">
        <f>'[2]17'!B63</f>
        <v>40</v>
      </c>
      <c r="C61" s="199">
        <f>'[2]17'!C63</f>
        <v>50</v>
      </c>
      <c r="D61" s="199">
        <f>'[2]17'!D63</f>
        <v>0</v>
      </c>
      <c r="E61" s="199">
        <f>'[2]17'!E63</f>
        <v>0</v>
      </c>
      <c r="F61" s="15">
        <f t="shared" si="6"/>
        <v>90</v>
      </c>
      <c r="G61" s="198">
        <f>'[2]17'!H63</f>
        <v>34</v>
      </c>
      <c r="H61" s="199">
        <f>'[2]17'!I63</f>
        <v>0</v>
      </c>
      <c r="I61" s="199">
        <f>'[2]17'!J63</f>
        <v>0</v>
      </c>
      <c r="J61" s="199">
        <f>'[2]17'!K63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198">
        <f>'[2]17'!B64</f>
        <v>40</v>
      </c>
      <c r="C62" s="199">
        <f>'[2]17'!C64</f>
        <v>50</v>
      </c>
      <c r="D62" s="199">
        <f>'[2]17'!D64</f>
        <v>0</v>
      </c>
      <c r="E62" s="199">
        <f>'[2]17'!E64</f>
        <v>0</v>
      </c>
      <c r="F62" s="15">
        <f t="shared" si="6"/>
        <v>90</v>
      </c>
      <c r="G62" s="198">
        <f>'[2]17'!H64</f>
        <v>34</v>
      </c>
      <c r="H62" s="199">
        <f>'[2]17'!I64</f>
        <v>0</v>
      </c>
      <c r="I62" s="199">
        <f>'[2]17'!J64</f>
        <v>0</v>
      </c>
      <c r="J62" s="199">
        <f>'[2]17'!K64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198">
        <f>'[2]17'!B65</f>
        <v>40</v>
      </c>
      <c r="C63" s="199">
        <f>'[2]17'!C65</f>
        <v>50</v>
      </c>
      <c r="D63" s="199">
        <f>'[2]17'!D65</f>
        <v>0</v>
      </c>
      <c r="E63" s="199">
        <f>'[2]17'!E65</f>
        <v>0</v>
      </c>
      <c r="F63" s="15">
        <f t="shared" si="6"/>
        <v>90</v>
      </c>
      <c r="G63" s="198">
        <f>'[2]17'!H65</f>
        <v>34</v>
      </c>
      <c r="H63" s="199">
        <f>'[2]17'!I65</f>
        <v>0</v>
      </c>
      <c r="I63" s="199">
        <f>'[2]17'!J65</f>
        <v>0</v>
      </c>
      <c r="J63" s="199">
        <f>'[2]17'!K65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198">
        <f>'[2]17'!B66</f>
        <v>40</v>
      </c>
      <c r="C64" s="199">
        <f>'[2]17'!C66</f>
        <v>50</v>
      </c>
      <c r="D64" s="199">
        <f>'[2]17'!D66</f>
        <v>0</v>
      </c>
      <c r="E64" s="199">
        <f>'[2]17'!E66</f>
        <v>0</v>
      </c>
      <c r="F64" s="15">
        <f t="shared" si="6"/>
        <v>90</v>
      </c>
      <c r="G64" s="198">
        <f>'[2]17'!H66</f>
        <v>34</v>
      </c>
      <c r="H64" s="199">
        <f>'[2]17'!I66</f>
        <v>0</v>
      </c>
      <c r="I64" s="199">
        <f>'[2]17'!J66</f>
        <v>0</v>
      </c>
      <c r="J64" s="199">
        <f>'[2]17'!K66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198">
        <f>'[2]17'!B67</f>
        <v>40</v>
      </c>
      <c r="C65" s="199">
        <f>'[2]17'!C67</f>
        <v>50</v>
      </c>
      <c r="D65" s="199">
        <f>'[2]17'!D67</f>
        <v>0</v>
      </c>
      <c r="E65" s="199">
        <f>'[2]17'!E67</f>
        <v>0</v>
      </c>
      <c r="F65" s="15">
        <f t="shared" si="6"/>
        <v>90</v>
      </c>
      <c r="G65" s="198">
        <f>'[2]17'!H67</f>
        <v>34</v>
      </c>
      <c r="H65" s="199">
        <f>'[2]17'!I67</f>
        <v>0</v>
      </c>
      <c r="I65" s="199">
        <f>'[2]17'!J67</f>
        <v>0</v>
      </c>
      <c r="J65" s="199">
        <f>'[2]17'!K67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198">
        <f>'[2]17'!B68</f>
        <v>40</v>
      </c>
      <c r="C66" s="199">
        <f>'[2]17'!C68</f>
        <v>50</v>
      </c>
      <c r="D66" s="199">
        <f>'[2]17'!D68</f>
        <v>0</v>
      </c>
      <c r="E66" s="199">
        <f>'[2]17'!E68</f>
        <v>0</v>
      </c>
      <c r="F66" s="15">
        <f t="shared" si="6"/>
        <v>90</v>
      </c>
      <c r="G66" s="198">
        <f>'[2]17'!H68</f>
        <v>34</v>
      </c>
      <c r="H66" s="199">
        <f>'[2]17'!I68</f>
        <v>0</v>
      </c>
      <c r="I66" s="199">
        <f>'[2]17'!J68</f>
        <v>0</v>
      </c>
      <c r="J66" s="199">
        <f>'[2]17'!K68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198">
        <f>'[2]17'!B69</f>
        <v>40</v>
      </c>
      <c r="C67" s="199">
        <f>'[2]17'!C69</f>
        <v>50</v>
      </c>
      <c r="D67" s="199">
        <f>'[2]17'!D69</f>
        <v>0</v>
      </c>
      <c r="E67" s="199">
        <f>'[2]17'!E69</f>
        <v>0</v>
      </c>
      <c r="F67" s="15">
        <f t="shared" si="6"/>
        <v>90</v>
      </c>
      <c r="G67" s="198">
        <f>'[2]17'!H69</f>
        <v>34</v>
      </c>
      <c r="H67" s="199">
        <f>'[2]17'!I69</f>
        <v>0</v>
      </c>
      <c r="I67" s="199">
        <f>'[2]17'!J69</f>
        <v>0</v>
      </c>
      <c r="J67" s="199">
        <f>'[2]17'!K69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198">
        <f>'[2]17'!B70</f>
        <v>40</v>
      </c>
      <c r="C68" s="199">
        <f>'[2]17'!C70</f>
        <v>50</v>
      </c>
      <c r="D68" s="199">
        <f>'[2]17'!D70</f>
        <v>0</v>
      </c>
      <c r="E68" s="199">
        <f>'[2]17'!E70</f>
        <v>0</v>
      </c>
      <c r="F68" s="15">
        <f t="shared" si="6"/>
        <v>90</v>
      </c>
      <c r="G68" s="198">
        <f>'[2]17'!H70</f>
        <v>34</v>
      </c>
      <c r="H68" s="199">
        <f>'[2]17'!I70</f>
        <v>0</v>
      </c>
      <c r="I68" s="199">
        <f>'[2]17'!J70</f>
        <v>0</v>
      </c>
      <c r="J68" s="199">
        <f>'[2]17'!K70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198">
        <f>'[2]17'!B71</f>
        <v>40</v>
      </c>
      <c r="C69" s="199">
        <f>'[2]17'!C71</f>
        <v>50</v>
      </c>
      <c r="D69" s="199">
        <f>'[2]17'!D71</f>
        <v>0</v>
      </c>
      <c r="E69" s="199">
        <f>'[2]17'!E71</f>
        <v>0</v>
      </c>
      <c r="F69" s="15">
        <f t="shared" ref="F69:F98" si="16">SUM(B69:E69)</f>
        <v>90</v>
      </c>
      <c r="G69" s="198">
        <f>'[2]17'!H71</f>
        <v>34</v>
      </c>
      <c r="H69" s="199">
        <f>'[2]17'!I71</f>
        <v>0</v>
      </c>
      <c r="I69" s="199">
        <f>'[2]17'!J71</f>
        <v>0</v>
      </c>
      <c r="J69" s="199">
        <f>'[2]17'!K71</f>
        <v>0</v>
      </c>
      <c r="K69" s="15">
        <f t="shared" si="13"/>
        <v>34</v>
      </c>
      <c r="L69" s="18">
        <f>frq!C69</f>
        <v>1</v>
      </c>
      <c r="M69" s="124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198">
        <f>'[2]17'!B72</f>
        <v>40</v>
      </c>
      <c r="C70" s="199">
        <f>'[2]17'!C72</f>
        <v>50</v>
      </c>
      <c r="D70" s="199">
        <f>'[2]17'!D72</f>
        <v>0</v>
      </c>
      <c r="E70" s="199">
        <f>'[2]17'!E72</f>
        <v>0</v>
      </c>
      <c r="F70" s="15">
        <f t="shared" si="16"/>
        <v>90</v>
      </c>
      <c r="G70" s="198">
        <f>'[2]17'!H72</f>
        <v>34</v>
      </c>
      <c r="H70" s="199">
        <f>'[2]17'!I72</f>
        <v>0</v>
      </c>
      <c r="I70" s="199">
        <f>'[2]17'!J72</f>
        <v>0</v>
      </c>
      <c r="J70" s="199">
        <f>'[2]17'!K72</f>
        <v>0</v>
      </c>
      <c r="K70" s="15">
        <f t="shared" si="13"/>
        <v>34</v>
      </c>
      <c r="L70" s="18">
        <f>frq!C70</f>
        <v>1</v>
      </c>
      <c r="M70" s="124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198">
        <f>'[2]17'!B73</f>
        <v>40</v>
      </c>
      <c r="C71" s="199">
        <f>'[2]17'!C73</f>
        <v>50</v>
      </c>
      <c r="D71" s="199">
        <f>'[2]17'!D73</f>
        <v>0</v>
      </c>
      <c r="E71" s="199">
        <f>'[2]17'!E73</f>
        <v>0</v>
      </c>
      <c r="F71" s="15">
        <f t="shared" si="16"/>
        <v>90</v>
      </c>
      <c r="G71" s="198">
        <f>'[2]17'!H73</f>
        <v>34</v>
      </c>
      <c r="H71" s="199">
        <f>'[2]17'!I73</f>
        <v>0</v>
      </c>
      <c r="I71" s="199">
        <f>'[2]17'!J73</f>
        <v>0</v>
      </c>
      <c r="J71" s="199">
        <f>'[2]17'!K73</f>
        <v>0</v>
      </c>
      <c r="K71" s="15">
        <f t="shared" si="13"/>
        <v>34</v>
      </c>
      <c r="L71" s="18">
        <f>frq!C71</f>
        <v>1</v>
      </c>
      <c r="M71" s="124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198">
        <f>'[2]17'!B74</f>
        <v>40</v>
      </c>
      <c r="C72" s="199">
        <f>'[2]17'!C74</f>
        <v>50</v>
      </c>
      <c r="D72" s="199">
        <f>'[2]17'!D74</f>
        <v>0</v>
      </c>
      <c r="E72" s="199">
        <f>'[2]17'!E74</f>
        <v>0</v>
      </c>
      <c r="F72" s="15">
        <f t="shared" si="16"/>
        <v>90</v>
      </c>
      <c r="G72" s="198">
        <f>'[2]17'!H74</f>
        <v>34</v>
      </c>
      <c r="H72" s="199">
        <f>'[2]17'!I74</f>
        <v>0</v>
      </c>
      <c r="I72" s="199">
        <f>'[2]17'!J74</f>
        <v>0</v>
      </c>
      <c r="J72" s="199">
        <f>'[2]17'!K74</f>
        <v>0</v>
      </c>
      <c r="K72" s="15">
        <f t="shared" si="13"/>
        <v>34</v>
      </c>
      <c r="L72" s="18">
        <f>frq!C72</f>
        <v>1</v>
      </c>
      <c r="M72" s="124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198">
        <f>'[2]17'!B75</f>
        <v>40</v>
      </c>
      <c r="C73" s="199">
        <f>'[2]17'!C75</f>
        <v>50</v>
      </c>
      <c r="D73" s="199">
        <f>'[2]17'!D75</f>
        <v>0</v>
      </c>
      <c r="E73" s="199">
        <f>'[2]17'!E75</f>
        <v>0</v>
      </c>
      <c r="F73" s="15">
        <f t="shared" si="16"/>
        <v>90</v>
      </c>
      <c r="G73" s="198">
        <f>'[2]17'!H75</f>
        <v>34</v>
      </c>
      <c r="H73" s="199">
        <f>'[2]17'!I75</f>
        <v>0</v>
      </c>
      <c r="I73" s="199">
        <f>'[2]17'!J75</f>
        <v>0</v>
      </c>
      <c r="J73" s="199">
        <f>'[2]17'!K75</f>
        <v>0</v>
      </c>
      <c r="K73" s="15">
        <f t="shared" si="13"/>
        <v>34</v>
      </c>
      <c r="L73" s="18">
        <f>frq!C73</f>
        <v>1</v>
      </c>
      <c r="M73" s="124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198">
        <f>'[2]17'!B76</f>
        <v>40</v>
      </c>
      <c r="C74" s="199">
        <f>'[2]17'!C76</f>
        <v>50</v>
      </c>
      <c r="D74" s="199">
        <f>'[2]17'!D76</f>
        <v>0</v>
      </c>
      <c r="E74" s="199">
        <f>'[2]17'!E76</f>
        <v>0</v>
      </c>
      <c r="F74" s="15">
        <f t="shared" si="16"/>
        <v>90</v>
      </c>
      <c r="G74" s="198">
        <f>'[2]17'!H76</f>
        <v>34</v>
      </c>
      <c r="H74" s="199">
        <f>'[2]17'!I76</f>
        <v>0</v>
      </c>
      <c r="I74" s="199">
        <f>'[2]17'!J76</f>
        <v>0</v>
      </c>
      <c r="J74" s="199">
        <f>'[2]17'!K76</f>
        <v>0</v>
      </c>
      <c r="K74" s="15">
        <f t="shared" si="13"/>
        <v>34</v>
      </c>
      <c r="L74" s="18">
        <f>frq!C74</f>
        <v>1</v>
      </c>
      <c r="M74" s="124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198">
        <f>'[2]17'!B77</f>
        <v>40</v>
      </c>
      <c r="C75" s="199">
        <f>'[2]17'!C77</f>
        <v>50</v>
      </c>
      <c r="D75" s="199">
        <f>'[2]17'!D77</f>
        <v>0</v>
      </c>
      <c r="E75" s="199">
        <f>'[2]17'!E77</f>
        <v>0</v>
      </c>
      <c r="F75" s="15">
        <f t="shared" si="16"/>
        <v>90</v>
      </c>
      <c r="G75" s="198">
        <f>'[2]17'!H77</f>
        <v>34</v>
      </c>
      <c r="H75" s="199">
        <f>'[2]17'!I77</f>
        <v>0</v>
      </c>
      <c r="I75" s="199">
        <f>'[2]17'!J77</f>
        <v>0</v>
      </c>
      <c r="J75" s="199">
        <f>'[2]17'!K77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8">
        <f>'[2]17'!B78</f>
        <v>40</v>
      </c>
      <c r="C76" s="199">
        <f>'[2]17'!C78</f>
        <v>50</v>
      </c>
      <c r="D76" s="199">
        <f>'[2]17'!D78</f>
        <v>0</v>
      </c>
      <c r="E76" s="199">
        <f>'[2]17'!E78</f>
        <v>0</v>
      </c>
      <c r="F76" s="15">
        <f t="shared" si="16"/>
        <v>90</v>
      </c>
      <c r="G76" s="198">
        <f>'[2]17'!H78</f>
        <v>34</v>
      </c>
      <c r="H76" s="199">
        <f>'[2]17'!I78</f>
        <v>0</v>
      </c>
      <c r="I76" s="199">
        <f>'[2]17'!J78</f>
        <v>0</v>
      </c>
      <c r="J76" s="199">
        <f>'[2]17'!K78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8">
        <f>'[2]17'!B79</f>
        <v>40</v>
      </c>
      <c r="C77" s="199">
        <f>'[2]17'!C79</f>
        <v>50</v>
      </c>
      <c r="D77" s="199">
        <f>'[2]17'!D79</f>
        <v>0</v>
      </c>
      <c r="E77" s="199">
        <f>'[2]17'!E79</f>
        <v>0</v>
      </c>
      <c r="F77" s="15">
        <f t="shared" si="16"/>
        <v>90</v>
      </c>
      <c r="G77" s="198">
        <f>'[2]17'!H79</f>
        <v>34</v>
      </c>
      <c r="H77" s="199">
        <f>'[2]17'!I79</f>
        <v>0</v>
      </c>
      <c r="I77" s="199">
        <f>'[2]17'!J79</f>
        <v>0</v>
      </c>
      <c r="J77" s="199">
        <f>'[2]17'!K79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8">
        <f>'[2]17'!B80</f>
        <v>40</v>
      </c>
      <c r="C78" s="199">
        <f>'[2]17'!C80</f>
        <v>50</v>
      </c>
      <c r="D78" s="199">
        <f>'[2]17'!D80</f>
        <v>0</v>
      </c>
      <c r="E78" s="199">
        <f>'[2]17'!E80</f>
        <v>0</v>
      </c>
      <c r="F78" s="15">
        <f t="shared" si="16"/>
        <v>90</v>
      </c>
      <c r="G78" s="198">
        <f>'[2]17'!H80</f>
        <v>34</v>
      </c>
      <c r="H78" s="199">
        <f>'[2]17'!I80</f>
        <v>0</v>
      </c>
      <c r="I78" s="199">
        <f>'[2]17'!J80</f>
        <v>0</v>
      </c>
      <c r="J78" s="199">
        <f>'[2]17'!K80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8">
        <f>'[2]17'!B81</f>
        <v>40</v>
      </c>
      <c r="C79" s="199">
        <f>'[2]17'!C81</f>
        <v>50</v>
      </c>
      <c r="D79" s="199">
        <f>'[2]17'!D81</f>
        <v>0</v>
      </c>
      <c r="E79" s="199">
        <f>'[2]17'!E81</f>
        <v>0</v>
      </c>
      <c r="F79" s="15">
        <f t="shared" si="16"/>
        <v>90</v>
      </c>
      <c r="G79" s="198">
        <f>'[2]17'!H81</f>
        <v>34</v>
      </c>
      <c r="H79" s="199">
        <f>'[2]17'!I81</f>
        <v>0</v>
      </c>
      <c r="I79" s="199">
        <f>'[2]17'!J81</f>
        <v>0</v>
      </c>
      <c r="J79" s="199">
        <f>'[2]17'!K81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8">
        <f>'[2]17'!B82</f>
        <v>40</v>
      </c>
      <c r="C80" s="199">
        <f>'[2]17'!C82</f>
        <v>50</v>
      </c>
      <c r="D80" s="199">
        <f>'[2]17'!D82</f>
        <v>0</v>
      </c>
      <c r="E80" s="199">
        <f>'[2]17'!E82</f>
        <v>0</v>
      </c>
      <c r="F80" s="15">
        <f t="shared" si="16"/>
        <v>90</v>
      </c>
      <c r="G80" s="198">
        <f>'[2]17'!H82</f>
        <v>34</v>
      </c>
      <c r="H80" s="199">
        <f>'[2]17'!I82</f>
        <v>0</v>
      </c>
      <c r="I80" s="199">
        <f>'[2]17'!J82</f>
        <v>0</v>
      </c>
      <c r="J80" s="199">
        <f>'[2]17'!K82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8">
        <f>'[2]17'!B83</f>
        <v>40</v>
      </c>
      <c r="C81" s="199">
        <f>'[2]17'!C83</f>
        <v>50</v>
      </c>
      <c r="D81" s="199">
        <f>'[2]17'!D83</f>
        <v>0</v>
      </c>
      <c r="E81" s="199">
        <f>'[2]17'!E83</f>
        <v>0</v>
      </c>
      <c r="F81" s="15">
        <f t="shared" si="16"/>
        <v>90</v>
      </c>
      <c r="G81" s="198">
        <f>'[2]17'!H83</f>
        <v>34</v>
      </c>
      <c r="H81" s="199">
        <f>'[2]17'!I83</f>
        <v>0</v>
      </c>
      <c r="I81" s="199">
        <f>'[2]17'!J83</f>
        <v>0</v>
      </c>
      <c r="J81" s="199">
        <f>'[2]17'!K83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8">
        <f>'[2]17'!B84</f>
        <v>40</v>
      </c>
      <c r="C82" s="199">
        <f>'[2]17'!C84</f>
        <v>50</v>
      </c>
      <c r="D82" s="199">
        <f>'[2]17'!D84</f>
        <v>0</v>
      </c>
      <c r="E82" s="199">
        <f>'[2]17'!E84</f>
        <v>0</v>
      </c>
      <c r="F82" s="15">
        <f t="shared" si="16"/>
        <v>90</v>
      </c>
      <c r="G82" s="198">
        <f>'[2]17'!H84</f>
        <v>34</v>
      </c>
      <c r="H82" s="199">
        <f>'[2]17'!I84</f>
        <v>0</v>
      </c>
      <c r="I82" s="199">
        <f>'[2]17'!J84</f>
        <v>0</v>
      </c>
      <c r="J82" s="199">
        <f>'[2]17'!K84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8">
        <f>'[2]17'!B85</f>
        <v>40</v>
      </c>
      <c r="C83" s="199">
        <f>'[2]17'!C85</f>
        <v>50</v>
      </c>
      <c r="D83" s="199">
        <f>'[2]17'!D85</f>
        <v>0</v>
      </c>
      <c r="E83" s="199">
        <f>'[2]17'!E85</f>
        <v>0</v>
      </c>
      <c r="F83" s="15">
        <f t="shared" si="16"/>
        <v>90</v>
      </c>
      <c r="G83" s="198">
        <f>'[2]17'!H85</f>
        <v>36</v>
      </c>
      <c r="H83" s="199">
        <f>'[2]17'!I85</f>
        <v>0</v>
      </c>
      <c r="I83" s="199">
        <f>'[2]17'!J85</f>
        <v>0</v>
      </c>
      <c r="J83" s="199">
        <f>'[2]17'!K85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8">
        <f>'[2]17'!B86</f>
        <v>40</v>
      </c>
      <c r="C84" s="199">
        <f>'[2]17'!C86</f>
        <v>50</v>
      </c>
      <c r="D84" s="199">
        <f>'[2]17'!D86</f>
        <v>0</v>
      </c>
      <c r="E84" s="199">
        <f>'[2]17'!E86</f>
        <v>0</v>
      </c>
      <c r="F84" s="15">
        <f t="shared" si="16"/>
        <v>90</v>
      </c>
      <c r="G84" s="198">
        <f>'[2]17'!H86</f>
        <v>36</v>
      </c>
      <c r="H84" s="199">
        <f>'[2]17'!I86</f>
        <v>0</v>
      </c>
      <c r="I84" s="199">
        <f>'[2]17'!J86</f>
        <v>0</v>
      </c>
      <c r="J84" s="199">
        <f>'[2]17'!K86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8">
        <f>'[2]17'!B87</f>
        <v>40</v>
      </c>
      <c r="C85" s="199">
        <f>'[2]17'!C87</f>
        <v>50</v>
      </c>
      <c r="D85" s="199">
        <f>'[2]17'!D87</f>
        <v>0</v>
      </c>
      <c r="E85" s="199">
        <f>'[2]17'!E87</f>
        <v>0</v>
      </c>
      <c r="F85" s="15">
        <f t="shared" si="16"/>
        <v>90</v>
      </c>
      <c r="G85" s="198">
        <f>'[2]17'!H87</f>
        <v>36</v>
      </c>
      <c r="H85" s="199">
        <f>'[2]17'!I87</f>
        <v>0</v>
      </c>
      <c r="I85" s="199">
        <f>'[2]17'!J87</f>
        <v>0</v>
      </c>
      <c r="J85" s="199">
        <f>'[2]17'!K87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8">
        <f>'[2]17'!B88</f>
        <v>40</v>
      </c>
      <c r="C86" s="199">
        <f>'[2]17'!C88</f>
        <v>50</v>
      </c>
      <c r="D86" s="199">
        <f>'[2]17'!D88</f>
        <v>0</v>
      </c>
      <c r="E86" s="199">
        <f>'[2]17'!E88</f>
        <v>0</v>
      </c>
      <c r="F86" s="15">
        <f t="shared" si="16"/>
        <v>90</v>
      </c>
      <c r="G86" s="198">
        <f>'[2]17'!H88</f>
        <v>36</v>
      </c>
      <c r="H86" s="199">
        <f>'[2]17'!I88</f>
        <v>0</v>
      </c>
      <c r="I86" s="199">
        <f>'[2]17'!J88</f>
        <v>0</v>
      </c>
      <c r="J86" s="199">
        <f>'[2]17'!K88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8">
        <f>'[2]17'!B89</f>
        <v>40</v>
      </c>
      <c r="C87" s="199">
        <f>'[2]17'!C89</f>
        <v>50</v>
      </c>
      <c r="D87" s="199">
        <f>'[2]17'!D89</f>
        <v>0</v>
      </c>
      <c r="E87" s="199">
        <f>'[2]17'!E89</f>
        <v>0</v>
      </c>
      <c r="F87" s="15">
        <f t="shared" si="16"/>
        <v>90</v>
      </c>
      <c r="G87" s="198">
        <f>'[2]17'!H89</f>
        <v>36</v>
      </c>
      <c r="H87" s="199">
        <f>'[2]17'!I89</f>
        <v>0</v>
      </c>
      <c r="I87" s="199">
        <f>'[2]17'!J89</f>
        <v>0</v>
      </c>
      <c r="J87" s="199">
        <f>'[2]17'!K89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8">
        <f>'[2]17'!B90</f>
        <v>40</v>
      </c>
      <c r="C88" s="199">
        <f>'[2]17'!C90</f>
        <v>50</v>
      </c>
      <c r="D88" s="199">
        <f>'[2]17'!D90</f>
        <v>0</v>
      </c>
      <c r="E88" s="199">
        <f>'[2]17'!E90</f>
        <v>0</v>
      </c>
      <c r="F88" s="15">
        <f t="shared" si="16"/>
        <v>90</v>
      </c>
      <c r="G88" s="198">
        <f>'[2]17'!H90</f>
        <v>36</v>
      </c>
      <c r="H88" s="199">
        <f>'[2]17'!I90</f>
        <v>0</v>
      </c>
      <c r="I88" s="199">
        <f>'[2]17'!J90</f>
        <v>0</v>
      </c>
      <c r="J88" s="199">
        <f>'[2]17'!K90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8">
        <f>'[2]17'!B91</f>
        <v>40</v>
      </c>
      <c r="C89" s="199">
        <f>'[2]17'!C91</f>
        <v>50</v>
      </c>
      <c r="D89" s="199">
        <f>'[2]17'!D91</f>
        <v>0</v>
      </c>
      <c r="E89" s="199">
        <f>'[2]17'!E91</f>
        <v>0</v>
      </c>
      <c r="F89" s="15">
        <f t="shared" si="16"/>
        <v>90</v>
      </c>
      <c r="G89" s="198">
        <f>'[2]17'!H91</f>
        <v>36</v>
      </c>
      <c r="H89" s="199">
        <f>'[2]17'!I91</f>
        <v>0</v>
      </c>
      <c r="I89" s="199">
        <f>'[2]17'!J91</f>
        <v>0</v>
      </c>
      <c r="J89" s="199">
        <f>'[2]17'!K91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8">
        <f>'[2]17'!B92</f>
        <v>40</v>
      </c>
      <c r="C90" s="199">
        <f>'[2]17'!C92</f>
        <v>50</v>
      </c>
      <c r="D90" s="199">
        <f>'[2]17'!D92</f>
        <v>0</v>
      </c>
      <c r="E90" s="199">
        <f>'[2]17'!E92</f>
        <v>0</v>
      </c>
      <c r="F90" s="15">
        <f t="shared" si="16"/>
        <v>90</v>
      </c>
      <c r="G90" s="198">
        <f>'[2]17'!H92</f>
        <v>38</v>
      </c>
      <c r="H90" s="199">
        <f>'[2]17'!I92</f>
        <v>0</v>
      </c>
      <c r="I90" s="199">
        <f>'[2]17'!J92</f>
        <v>0</v>
      </c>
      <c r="J90" s="199">
        <f>'[2]17'!K92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8">
        <f>'[2]17'!B93</f>
        <v>40</v>
      </c>
      <c r="C91" s="199">
        <f>'[2]17'!C93</f>
        <v>50</v>
      </c>
      <c r="D91" s="199">
        <f>'[2]17'!D93</f>
        <v>0</v>
      </c>
      <c r="E91" s="199">
        <f>'[2]17'!E93</f>
        <v>0</v>
      </c>
      <c r="F91" s="15">
        <f t="shared" si="16"/>
        <v>90</v>
      </c>
      <c r="G91" s="198">
        <f>'[2]17'!H93</f>
        <v>38</v>
      </c>
      <c r="H91" s="199">
        <f>'[2]17'!I93</f>
        <v>0</v>
      </c>
      <c r="I91" s="199">
        <f>'[2]17'!J93</f>
        <v>0</v>
      </c>
      <c r="J91" s="199">
        <f>'[2]17'!K93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8">
        <f>'[2]17'!B94</f>
        <v>40</v>
      </c>
      <c r="C92" s="199">
        <f>'[2]17'!C94</f>
        <v>50</v>
      </c>
      <c r="D92" s="199">
        <f>'[2]17'!D94</f>
        <v>0</v>
      </c>
      <c r="E92" s="199">
        <f>'[2]17'!E94</f>
        <v>0</v>
      </c>
      <c r="F92" s="15">
        <f t="shared" si="16"/>
        <v>90</v>
      </c>
      <c r="G92" s="198">
        <f>'[2]17'!H94</f>
        <v>38</v>
      </c>
      <c r="H92" s="199">
        <f>'[2]17'!I94</f>
        <v>0</v>
      </c>
      <c r="I92" s="199">
        <f>'[2]17'!J94</f>
        <v>0</v>
      </c>
      <c r="J92" s="199">
        <f>'[2]17'!K94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8">
        <f>'[2]17'!B95</f>
        <v>40</v>
      </c>
      <c r="C93" s="199">
        <f>'[2]17'!C95</f>
        <v>50</v>
      </c>
      <c r="D93" s="199">
        <f>'[2]17'!D95</f>
        <v>0</v>
      </c>
      <c r="E93" s="199">
        <f>'[2]17'!E95</f>
        <v>0</v>
      </c>
      <c r="F93" s="15">
        <f t="shared" si="16"/>
        <v>90</v>
      </c>
      <c r="G93" s="198">
        <f>'[2]17'!H95</f>
        <v>38</v>
      </c>
      <c r="H93" s="199">
        <f>'[2]17'!I95</f>
        <v>0</v>
      </c>
      <c r="I93" s="199">
        <f>'[2]17'!J95</f>
        <v>0</v>
      </c>
      <c r="J93" s="199">
        <f>'[2]17'!K95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8">
        <f>'[2]17'!B96</f>
        <v>40</v>
      </c>
      <c r="C94" s="199">
        <f>'[2]17'!C96</f>
        <v>50</v>
      </c>
      <c r="D94" s="199">
        <f>'[2]17'!D96</f>
        <v>0</v>
      </c>
      <c r="E94" s="199">
        <f>'[2]17'!E96</f>
        <v>0</v>
      </c>
      <c r="F94" s="15">
        <f t="shared" si="16"/>
        <v>90</v>
      </c>
      <c r="G94" s="198">
        <f>'[2]17'!H96</f>
        <v>38</v>
      </c>
      <c r="H94" s="199">
        <f>'[2]17'!I96</f>
        <v>0</v>
      </c>
      <c r="I94" s="199">
        <f>'[2]17'!J96</f>
        <v>0</v>
      </c>
      <c r="J94" s="199">
        <f>'[2]17'!K96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8">
        <f>'[2]17'!B97</f>
        <v>40</v>
      </c>
      <c r="C95" s="199">
        <f>'[2]17'!C97</f>
        <v>50</v>
      </c>
      <c r="D95" s="199">
        <f>'[2]17'!D97</f>
        <v>0</v>
      </c>
      <c r="E95" s="199">
        <f>'[2]17'!E97</f>
        <v>0</v>
      </c>
      <c r="F95" s="15">
        <f t="shared" si="16"/>
        <v>90</v>
      </c>
      <c r="G95" s="198">
        <f>'[2]17'!H97</f>
        <v>38</v>
      </c>
      <c r="H95" s="199">
        <f>'[2]17'!I97</f>
        <v>0</v>
      </c>
      <c r="I95" s="199">
        <f>'[2]17'!J97</f>
        <v>0</v>
      </c>
      <c r="J95" s="199">
        <f>'[2]17'!K97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8">
        <f>'[2]17'!B98</f>
        <v>40</v>
      </c>
      <c r="C96" s="199">
        <f>'[2]17'!C98</f>
        <v>50</v>
      </c>
      <c r="D96" s="199">
        <f>'[2]17'!D98</f>
        <v>0</v>
      </c>
      <c r="E96" s="199">
        <f>'[2]17'!E98</f>
        <v>0</v>
      </c>
      <c r="F96" s="15">
        <f t="shared" si="16"/>
        <v>90</v>
      </c>
      <c r="G96" s="198">
        <f>'[2]17'!H98</f>
        <v>38</v>
      </c>
      <c r="H96" s="199">
        <f>'[2]17'!I98</f>
        <v>0</v>
      </c>
      <c r="I96" s="199">
        <f>'[2]17'!J98</f>
        <v>0</v>
      </c>
      <c r="J96" s="199">
        <f>'[2]17'!K98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8">
        <f>'[2]17'!B99</f>
        <v>40</v>
      </c>
      <c r="C97" s="199">
        <f>'[2]17'!C99</f>
        <v>50</v>
      </c>
      <c r="D97" s="199">
        <f>'[2]17'!D99</f>
        <v>0</v>
      </c>
      <c r="E97" s="199">
        <f>'[2]17'!E99</f>
        <v>0</v>
      </c>
      <c r="F97" s="15">
        <f t="shared" si="16"/>
        <v>90</v>
      </c>
      <c r="G97" s="198">
        <f>'[2]17'!H99</f>
        <v>38</v>
      </c>
      <c r="H97" s="199">
        <f>'[2]17'!I99</f>
        <v>0</v>
      </c>
      <c r="I97" s="199">
        <f>'[2]17'!J99</f>
        <v>0</v>
      </c>
      <c r="J97" s="199">
        <f>'[2]17'!K99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8">
        <f>'[2]17'!B100</f>
        <v>40</v>
      </c>
      <c r="C98" s="199">
        <f>'[2]17'!C100</f>
        <v>50</v>
      </c>
      <c r="D98" s="199">
        <f>'[2]17'!D100</f>
        <v>0</v>
      </c>
      <c r="E98" s="199">
        <f>'[2]17'!E100</f>
        <v>0</v>
      </c>
      <c r="F98" s="15">
        <f t="shared" si="16"/>
        <v>90</v>
      </c>
      <c r="G98" s="198">
        <f>'[2]17'!H100</f>
        <v>38</v>
      </c>
      <c r="H98" s="199">
        <f>'[2]17'!I100</f>
        <v>0</v>
      </c>
      <c r="I98" s="199">
        <f>'[2]17'!J100</f>
        <v>0</v>
      </c>
      <c r="J98" s="199">
        <f>'[2]17'!K100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0.877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0.877</v>
      </c>
      <c r="L99" s="128">
        <f t="shared" si="17"/>
        <v>2.4E-2</v>
      </c>
      <c r="M99" s="128">
        <f t="shared" si="17"/>
        <v>0.86739999999999862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0.86739999999999862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45339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1010</v>
      </c>
      <c r="G3" s="16">
        <f>'[3]17'!G5</f>
        <v>0</v>
      </c>
      <c r="H3" s="17">
        <f>SUM(B3:G3)</f>
        <v>1330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26.54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26.54</v>
      </c>
      <c r="AE3" s="8">
        <f>BD3</f>
        <v>26.54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26.54</v>
      </c>
      <c r="AL3" s="8">
        <f t="shared" ref="AL3:AQ18" si="3">Q3-X3-AE3</f>
        <v>216.92000000000002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216.92000000000002</v>
      </c>
      <c r="AT3" s="8">
        <v>25.55</v>
      </c>
      <c r="AU3" s="8">
        <v>25.55</v>
      </c>
      <c r="AW3" s="202">
        <v>26.54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26.54</v>
      </c>
      <c r="BD3" s="202">
        <v>26.54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26.54</v>
      </c>
      <c r="BL3" s="8">
        <f>AT3</f>
        <v>25.55</v>
      </c>
      <c r="BM3" s="8">
        <f>AU3</f>
        <v>25.55</v>
      </c>
      <c r="BN3" s="8">
        <f>BC3</f>
        <v>26.54</v>
      </c>
      <c r="BO3" s="8">
        <f>BJ3</f>
        <v>26.54</v>
      </c>
      <c r="BP3" s="139">
        <f>BL3-BN3</f>
        <v>-0.98999999999999844</v>
      </c>
      <c r="BQ3" s="139">
        <f>BM3-BO3</f>
        <v>-0.98999999999999844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1010</v>
      </c>
      <c r="G4" s="16">
        <f>'[3]17'!G6</f>
        <v>0</v>
      </c>
      <c r="H4" s="17">
        <f>SUM(B4:G4)</f>
        <v>1330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26.54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26.54</v>
      </c>
      <c r="AE4" s="8">
        <f t="shared" ref="AE4:AE67" si="11">BD4</f>
        <v>26.54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26.54</v>
      </c>
      <c r="AL4" s="8">
        <f t="shared" si="3"/>
        <v>216.92000000000002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216.92000000000002</v>
      </c>
      <c r="AT4" s="8">
        <v>25.55</v>
      </c>
      <c r="AU4" s="8">
        <v>25.55</v>
      </c>
      <c r="AW4" s="202">
        <v>26.54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26.54</v>
      </c>
      <c r="BD4" s="202">
        <v>26.54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26.54</v>
      </c>
      <c r="BL4" s="8">
        <f t="shared" ref="BL4:BL67" si="21">AT4</f>
        <v>25.55</v>
      </c>
      <c r="BM4" s="8">
        <f t="shared" ref="BM4:BM67" si="22">AU4</f>
        <v>25.55</v>
      </c>
      <c r="BN4" s="8">
        <f t="shared" ref="BN4:BN67" si="23">BC4</f>
        <v>26.54</v>
      </c>
      <c r="BO4" s="8">
        <f t="shared" ref="BO4:BO67" si="24">BJ4</f>
        <v>26.54</v>
      </c>
      <c r="BP4" s="139">
        <f t="shared" ref="BP4:BP67" si="25">BL4-BN4</f>
        <v>-0.98999999999999844</v>
      </c>
      <c r="BQ4" s="139">
        <f t="shared" ref="BQ4:BQ67" si="26">BM4-BO4</f>
        <v>-0.98999999999999844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1010</v>
      </c>
      <c r="G5" s="16">
        <f>'[3]17'!G7</f>
        <v>0</v>
      </c>
      <c r="H5" s="17">
        <f t="shared" ref="H5:H68" si="27">SUM(B5:G5)</f>
        <v>1330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26.54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26.54</v>
      </c>
      <c r="AE5" s="8">
        <f t="shared" si="11"/>
        <v>26.54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26.54</v>
      </c>
      <c r="AL5" s="8">
        <f t="shared" si="3"/>
        <v>216.92000000000002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216.92000000000002</v>
      </c>
      <c r="AT5" s="8">
        <v>25.55</v>
      </c>
      <c r="AU5" s="8">
        <v>25.55</v>
      </c>
      <c r="AW5" s="202">
        <v>26.54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26.54</v>
      </c>
      <c r="BD5" s="202">
        <v>26.54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26.54</v>
      </c>
      <c r="BL5" s="8">
        <f t="shared" si="21"/>
        <v>25.55</v>
      </c>
      <c r="BM5" s="8">
        <f t="shared" si="22"/>
        <v>25.55</v>
      </c>
      <c r="BN5" s="8">
        <f t="shared" si="23"/>
        <v>26.54</v>
      </c>
      <c r="BO5" s="8">
        <f t="shared" si="24"/>
        <v>26.54</v>
      </c>
      <c r="BP5" s="139">
        <f t="shared" si="25"/>
        <v>-0.98999999999999844</v>
      </c>
      <c r="BQ5" s="139">
        <f t="shared" si="26"/>
        <v>-0.98999999999999844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1010</v>
      </c>
      <c r="G6" s="16">
        <f>'[3]17'!G8</f>
        <v>0</v>
      </c>
      <c r="H6" s="17">
        <f t="shared" si="27"/>
        <v>1330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26.54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26.54</v>
      </c>
      <c r="AE6" s="8">
        <f t="shared" si="11"/>
        <v>26.54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26.54</v>
      </c>
      <c r="AL6" s="8">
        <f t="shared" si="3"/>
        <v>216.92000000000002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216.92000000000002</v>
      </c>
      <c r="AT6" s="8">
        <v>25.55</v>
      </c>
      <c r="AU6" s="8">
        <v>25.55</v>
      </c>
      <c r="AW6" s="202">
        <v>26.54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26.54</v>
      </c>
      <c r="BD6" s="202">
        <v>26.54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26.54</v>
      </c>
      <c r="BL6" s="8">
        <f t="shared" si="21"/>
        <v>25.55</v>
      </c>
      <c r="BM6" s="8">
        <f t="shared" si="22"/>
        <v>25.55</v>
      </c>
      <c r="BN6" s="8">
        <f t="shared" si="23"/>
        <v>26.54</v>
      </c>
      <c r="BO6" s="8">
        <f t="shared" si="24"/>
        <v>26.54</v>
      </c>
      <c r="BP6" s="139">
        <f t="shared" si="25"/>
        <v>-0.98999999999999844</v>
      </c>
      <c r="BQ6" s="139">
        <f t="shared" si="26"/>
        <v>-0.98999999999999844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1010</v>
      </c>
      <c r="G7" s="16">
        <f>'[3]17'!G9</f>
        <v>0</v>
      </c>
      <c r="H7" s="17">
        <f t="shared" si="27"/>
        <v>1330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26.54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26.54</v>
      </c>
      <c r="AE7" s="8">
        <f t="shared" si="11"/>
        <v>26.54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26.54</v>
      </c>
      <c r="AL7" s="8">
        <f t="shared" si="3"/>
        <v>216.92000000000002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216.92000000000002</v>
      </c>
      <c r="AT7" s="8">
        <v>25.55</v>
      </c>
      <c r="AU7" s="8">
        <v>25.55</v>
      </c>
      <c r="AW7" s="202">
        <v>26.54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26.54</v>
      </c>
      <c r="BD7" s="202">
        <v>26.54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26.54</v>
      </c>
      <c r="BL7" s="8">
        <f t="shared" si="21"/>
        <v>25.55</v>
      </c>
      <c r="BM7" s="8">
        <f t="shared" si="22"/>
        <v>25.55</v>
      </c>
      <c r="BN7" s="8">
        <f t="shared" si="23"/>
        <v>26.54</v>
      </c>
      <c r="BO7" s="8">
        <f t="shared" si="24"/>
        <v>26.54</v>
      </c>
      <c r="BP7" s="139">
        <f t="shared" si="25"/>
        <v>-0.98999999999999844</v>
      </c>
      <c r="BQ7" s="139">
        <f t="shared" si="26"/>
        <v>-0.98999999999999844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1010</v>
      </c>
      <c r="G8" s="16">
        <f>'[3]17'!G10</f>
        <v>0</v>
      </c>
      <c r="H8" s="17">
        <f t="shared" si="27"/>
        <v>1330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26.54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26.54</v>
      </c>
      <c r="AE8" s="8">
        <f t="shared" si="11"/>
        <v>26.54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26.54</v>
      </c>
      <c r="AL8" s="8">
        <f t="shared" si="3"/>
        <v>216.92000000000002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216.92000000000002</v>
      </c>
      <c r="AT8" s="8">
        <v>25.55</v>
      </c>
      <c r="AU8" s="8">
        <v>25.55</v>
      </c>
      <c r="AW8" s="202">
        <v>26.54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26.54</v>
      </c>
      <c r="BD8" s="202">
        <v>26.54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26.54</v>
      </c>
      <c r="BL8" s="8">
        <f t="shared" si="21"/>
        <v>25.55</v>
      </c>
      <c r="BM8" s="8">
        <f t="shared" si="22"/>
        <v>25.55</v>
      </c>
      <c r="BN8" s="8">
        <f t="shared" si="23"/>
        <v>26.54</v>
      </c>
      <c r="BO8" s="8">
        <f t="shared" si="24"/>
        <v>26.54</v>
      </c>
      <c r="BP8" s="139">
        <f t="shared" si="25"/>
        <v>-0.98999999999999844</v>
      </c>
      <c r="BQ8" s="139">
        <f t="shared" si="26"/>
        <v>-0.98999999999999844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1010</v>
      </c>
      <c r="G9" s="16">
        <f>'[3]17'!G11</f>
        <v>0</v>
      </c>
      <c r="H9" s="17">
        <f t="shared" si="27"/>
        <v>1330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26.54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26.54</v>
      </c>
      <c r="AE9" s="8">
        <f t="shared" si="11"/>
        <v>26.54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26.54</v>
      </c>
      <c r="AL9" s="8">
        <f t="shared" si="3"/>
        <v>216.92000000000002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216.92000000000002</v>
      </c>
      <c r="AT9" s="8">
        <v>25.55</v>
      </c>
      <c r="AU9" s="8">
        <v>25.55</v>
      </c>
      <c r="AW9" s="202">
        <v>26.54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26.54</v>
      </c>
      <c r="BD9" s="202">
        <v>26.54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26.54</v>
      </c>
      <c r="BL9" s="8">
        <f t="shared" si="21"/>
        <v>25.55</v>
      </c>
      <c r="BM9" s="8">
        <f t="shared" si="22"/>
        <v>25.55</v>
      </c>
      <c r="BN9" s="8">
        <f t="shared" si="23"/>
        <v>26.54</v>
      </c>
      <c r="BO9" s="8">
        <f t="shared" si="24"/>
        <v>26.54</v>
      </c>
      <c r="BP9" s="139">
        <f t="shared" si="25"/>
        <v>-0.98999999999999844</v>
      </c>
      <c r="BQ9" s="139">
        <f t="shared" si="26"/>
        <v>-0.98999999999999844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1010</v>
      </c>
      <c r="G10" s="16">
        <f>'[3]17'!G12</f>
        <v>0</v>
      </c>
      <c r="H10" s="17">
        <f t="shared" si="27"/>
        <v>1330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26.54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26.54</v>
      </c>
      <c r="AE10" s="8">
        <f t="shared" si="11"/>
        <v>26.54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26.54</v>
      </c>
      <c r="AL10" s="8">
        <f t="shared" si="3"/>
        <v>216.92000000000002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216.92000000000002</v>
      </c>
      <c r="AT10" s="8">
        <v>25.55</v>
      </c>
      <c r="AU10" s="8">
        <v>25.55</v>
      </c>
      <c r="AW10" s="202">
        <v>26.54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26.54</v>
      </c>
      <c r="BD10" s="202">
        <v>26.54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26.54</v>
      </c>
      <c r="BL10" s="8">
        <f t="shared" si="21"/>
        <v>25.55</v>
      </c>
      <c r="BM10" s="8">
        <f t="shared" si="22"/>
        <v>25.55</v>
      </c>
      <c r="BN10" s="8">
        <f t="shared" si="23"/>
        <v>26.54</v>
      </c>
      <c r="BO10" s="8">
        <f t="shared" si="24"/>
        <v>26.54</v>
      </c>
      <c r="BP10" s="139">
        <f t="shared" si="25"/>
        <v>-0.98999999999999844</v>
      </c>
      <c r="BQ10" s="139">
        <f t="shared" si="26"/>
        <v>-0.98999999999999844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1010</v>
      </c>
      <c r="G11" s="16">
        <f>'[3]17'!G13</f>
        <v>0</v>
      </c>
      <c r="H11" s="17">
        <f t="shared" si="27"/>
        <v>1330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26.54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26.54</v>
      </c>
      <c r="AE11" s="8">
        <f t="shared" si="11"/>
        <v>26.54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26.54</v>
      </c>
      <c r="AL11" s="8">
        <f t="shared" si="3"/>
        <v>216.92000000000002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216.92000000000002</v>
      </c>
      <c r="AT11" s="8">
        <v>25.55</v>
      </c>
      <c r="AU11" s="8">
        <v>25.55</v>
      </c>
      <c r="AW11" s="202">
        <v>26.54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26.54</v>
      </c>
      <c r="BD11" s="202">
        <v>26.54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26.54</v>
      </c>
      <c r="BL11" s="8">
        <f t="shared" si="21"/>
        <v>25.55</v>
      </c>
      <c r="BM11" s="8">
        <f t="shared" si="22"/>
        <v>25.55</v>
      </c>
      <c r="BN11" s="8">
        <f t="shared" si="23"/>
        <v>26.54</v>
      </c>
      <c r="BO11" s="8">
        <f t="shared" si="24"/>
        <v>26.54</v>
      </c>
      <c r="BP11" s="139">
        <f t="shared" si="25"/>
        <v>-0.98999999999999844</v>
      </c>
      <c r="BQ11" s="139">
        <f t="shared" si="26"/>
        <v>-0.98999999999999844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1010</v>
      </c>
      <c r="G12" s="16">
        <f>'[3]17'!G14</f>
        <v>0</v>
      </c>
      <c r="H12" s="17">
        <f t="shared" si="27"/>
        <v>1330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26.54</v>
      </c>
      <c r="AE12" s="8">
        <f t="shared" si="11"/>
        <v>26.54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26.54</v>
      </c>
      <c r="AL12" s="8">
        <f t="shared" si="3"/>
        <v>216.92000000000002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216.92000000000002</v>
      </c>
      <c r="AT12" s="8">
        <v>25.55</v>
      </c>
      <c r="AU12" s="8">
        <v>25.55</v>
      </c>
      <c r="AW12" s="202">
        <v>26.54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26.54</v>
      </c>
      <c r="BD12" s="202">
        <v>26.54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26.54</v>
      </c>
      <c r="BL12" s="8">
        <f t="shared" si="21"/>
        <v>25.55</v>
      </c>
      <c r="BM12" s="8">
        <f t="shared" si="22"/>
        <v>25.55</v>
      </c>
      <c r="BN12" s="8">
        <f t="shared" si="23"/>
        <v>26.54</v>
      </c>
      <c r="BO12" s="8">
        <f t="shared" si="24"/>
        <v>26.54</v>
      </c>
      <c r="BP12" s="139">
        <f t="shared" si="25"/>
        <v>-0.98999999999999844</v>
      </c>
      <c r="BQ12" s="139">
        <f t="shared" si="26"/>
        <v>-0.98999999999999844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1010</v>
      </c>
      <c r="G13" s="16">
        <f>'[3]17'!G15</f>
        <v>0</v>
      </c>
      <c r="H13" s="17">
        <f t="shared" si="27"/>
        <v>1330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26.54</v>
      </c>
      <c r="AE13" s="8">
        <f t="shared" si="11"/>
        <v>26.54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26.54</v>
      </c>
      <c r="AL13" s="8">
        <f t="shared" si="3"/>
        <v>216.92000000000002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216.92000000000002</v>
      </c>
      <c r="AT13" s="8">
        <v>25.55</v>
      </c>
      <c r="AU13" s="8">
        <v>25.55</v>
      </c>
      <c r="AW13" s="202">
        <v>26.54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26.54</v>
      </c>
      <c r="BD13" s="202">
        <v>26.54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26.54</v>
      </c>
      <c r="BL13" s="8">
        <f t="shared" si="21"/>
        <v>25.55</v>
      </c>
      <c r="BM13" s="8">
        <f t="shared" si="22"/>
        <v>25.55</v>
      </c>
      <c r="BN13" s="8">
        <f t="shared" si="23"/>
        <v>26.54</v>
      </c>
      <c r="BO13" s="8">
        <f t="shared" si="24"/>
        <v>26.54</v>
      </c>
      <c r="BP13" s="139">
        <f t="shared" si="25"/>
        <v>-0.98999999999999844</v>
      </c>
      <c r="BQ13" s="139">
        <f t="shared" si="26"/>
        <v>-0.98999999999999844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1010</v>
      </c>
      <c r="G14" s="16">
        <f>'[3]17'!G16</f>
        <v>0</v>
      </c>
      <c r="H14" s="17">
        <f t="shared" si="27"/>
        <v>1330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26.54</v>
      </c>
      <c r="AE14" s="8">
        <f t="shared" si="11"/>
        <v>26.54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26.54</v>
      </c>
      <c r="AL14" s="8">
        <f t="shared" si="3"/>
        <v>216.92000000000002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216.92000000000002</v>
      </c>
      <c r="AT14" s="8">
        <v>25.55</v>
      </c>
      <c r="AU14" s="8">
        <v>25.55</v>
      </c>
      <c r="AW14" s="202">
        <v>26.54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26.54</v>
      </c>
      <c r="BD14" s="202">
        <v>26.54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26.54</v>
      </c>
      <c r="BL14" s="8">
        <f t="shared" si="21"/>
        <v>25.55</v>
      </c>
      <c r="BM14" s="8">
        <f t="shared" si="22"/>
        <v>25.55</v>
      </c>
      <c r="BN14" s="8">
        <f t="shared" si="23"/>
        <v>26.54</v>
      </c>
      <c r="BO14" s="8">
        <f t="shared" si="24"/>
        <v>26.54</v>
      </c>
      <c r="BP14" s="139">
        <f t="shared" si="25"/>
        <v>-0.98999999999999844</v>
      </c>
      <c r="BQ14" s="139">
        <f t="shared" si="26"/>
        <v>-0.98999999999999844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1010</v>
      </c>
      <c r="G15" s="16">
        <f>'[3]17'!G17</f>
        <v>0</v>
      </c>
      <c r="H15" s="17">
        <f t="shared" si="27"/>
        <v>1330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26.54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26.54</v>
      </c>
      <c r="AE15" s="8">
        <f t="shared" si="11"/>
        <v>26.54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26.54</v>
      </c>
      <c r="AL15" s="8">
        <f t="shared" si="3"/>
        <v>216.92000000000002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216.92000000000002</v>
      </c>
      <c r="AT15" s="8">
        <v>25.55</v>
      </c>
      <c r="AU15" s="8">
        <v>25.55</v>
      </c>
      <c r="AW15" s="202">
        <v>26.54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26.54</v>
      </c>
      <c r="BD15" s="202">
        <v>26.54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26.54</v>
      </c>
      <c r="BL15" s="8">
        <f t="shared" si="21"/>
        <v>25.55</v>
      </c>
      <c r="BM15" s="8">
        <f t="shared" si="22"/>
        <v>25.55</v>
      </c>
      <c r="BN15" s="8">
        <f t="shared" si="23"/>
        <v>26.54</v>
      </c>
      <c r="BO15" s="8">
        <f t="shared" si="24"/>
        <v>26.54</v>
      </c>
      <c r="BP15" s="139">
        <f t="shared" si="25"/>
        <v>-0.98999999999999844</v>
      </c>
      <c r="BQ15" s="139">
        <f t="shared" si="26"/>
        <v>-0.98999999999999844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1010</v>
      </c>
      <c r="G16" s="16">
        <f>'[3]17'!G18</f>
        <v>0</v>
      </c>
      <c r="H16" s="17">
        <f t="shared" si="27"/>
        <v>1330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26.54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26.54</v>
      </c>
      <c r="AE16" s="8">
        <f t="shared" si="11"/>
        <v>26.54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26.54</v>
      </c>
      <c r="AL16" s="8">
        <f t="shared" si="3"/>
        <v>216.92000000000002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216.92000000000002</v>
      </c>
      <c r="AT16" s="8">
        <v>25.55</v>
      </c>
      <c r="AU16" s="8">
        <v>25.55</v>
      </c>
      <c r="AW16" s="202">
        <v>26.54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26.54</v>
      </c>
      <c r="BD16" s="202">
        <v>26.54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26.54</v>
      </c>
      <c r="BL16" s="8">
        <f t="shared" si="21"/>
        <v>25.55</v>
      </c>
      <c r="BM16" s="8">
        <f t="shared" si="22"/>
        <v>25.55</v>
      </c>
      <c r="BN16" s="8">
        <f t="shared" si="23"/>
        <v>26.54</v>
      </c>
      <c r="BO16" s="8">
        <f t="shared" si="24"/>
        <v>26.54</v>
      </c>
      <c r="BP16" s="139">
        <f t="shared" si="25"/>
        <v>-0.98999999999999844</v>
      </c>
      <c r="BQ16" s="139">
        <f t="shared" si="26"/>
        <v>-0.98999999999999844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1010</v>
      </c>
      <c r="G17" s="16">
        <f>'[3]17'!G19</f>
        <v>0</v>
      </c>
      <c r="H17" s="17">
        <f t="shared" si="27"/>
        <v>1330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26.54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26.54</v>
      </c>
      <c r="AE17" s="8">
        <f t="shared" si="11"/>
        <v>26.54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26.54</v>
      </c>
      <c r="AL17" s="8">
        <f t="shared" si="3"/>
        <v>216.92000000000002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216.92000000000002</v>
      </c>
      <c r="AT17" s="8">
        <v>25.55</v>
      </c>
      <c r="AU17" s="8">
        <v>25.55</v>
      </c>
      <c r="AW17" s="202">
        <v>26.54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26.54</v>
      </c>
      <c r="BD17" s="202">
        <v>26.54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26.54</v>
      </c>
      <c r="BL17" s="8">
        <f t="shared" si="21"/>
        <v>25.55</v>
      </c>
      <c r="BM17" s="8">
        <f t="shared" si="22"/>
        <v>25.55</v>
      </c>
      <c r="BN17" s="8">
        <f t="shared" si="23"/>
        <v>26.54</v>
      </c>
      <c r="BO17" s="8">
        <f t="shared" si="24"/>
        <v>26.54</v>
      </c>
      <c r="BP17" s="139">
        <f t="shared" si="25"/>
        <v>-0.98999999999999844</v>
      </c>
      <c r="BQ17" s="139">
        <f t="shared" si="26"/>
        <v>-0.98999999999999844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1010</v>
      </c>
      <c r="G18" s="16">
        <f>'[3]17'!G20</f>
        <v>0</v>
      </c>
      <c r="H18" s="17">
        <f t="shared" si="27"/>
        <v>1330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26.54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26.54</v>
      </c>
      <c r="AE18" s="8">
        <f t="shared" si="11"/>
        <v>26.54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26.54</v>
      </c>
      <c r="AL18" s="8">
        <f t="shared" si="3"/>
        <v>216.92000000000002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216.92000000000002</v>
      </c>
      <c r="AT18" s="8">
        <v>25.55</v>
      </c>
      <c r="AU18" s="8">
        <v>25.55</v>
      </c>
      <c r="AW18" s="202">
        <v>26.54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26.54</v>
      </c>
      <c r="BD18" s="202">
        <v>26.54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26.54</v>
      </c>
      <c r="BL18" s="8">
        <f t="shared" si="21"/>
        <v>25.55</v>
      </c>
      <c r="BM18" s="8">
        <f t="shared" si="22"/>
        <v>25.55</v>
      </c>
      <c r="BN18" s="8">
        <f t="shared" si="23"/>
        <v>26.54</v>
      </c>
      <c r="BO18" s="8">
        <f t="shared" si="24"/>
        <v>26.54</v>
      </c>
      <c r="BP18" s="139">
        <f t="shared" si="25"/>
        <v>-0.98999999999999844</v>
      </c>
      <c r="BQ18" s="139">
        <f t="shared" si="26"/>
        <v>-0.98999999999999844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1010</v>
      </c>
      <c r="G19" s="16">
        <f>'[3]17'!G21</f>
        <v>0</v>
      </c>
      <c r="H19" s="17">
        <f t="shared" si="27"/>
        <v>1330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26.54</v>
      </c>
      <c r="AE19" s="8">
        <f t="shared" si="11"/>
        <v>26.54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26.54</v>
      </c>
      <c r="AL19" s="8">
        <f t="shared" ref="AL19:AQ61" si="31">Q19-X19-AE19</f>
        <v>216.92000000000002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216.92000000000002</v>
      </c>
      <c r="AT19" s="8">
        <v>25.55</v>
      </c>
      <c r="AU19" s="8">
        <v>25.55</v>
      </c>
      <c r="AW19" s="202">
        <v>26.54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26.54</v>
      </c>
      <c r="BD19" s="202">
        <v>26.54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26.54</v>
      </c>
      <c r="BL19" s="8">
        <f t="shared" si="21"/>
        <v>25.55</v>
      </c>
      <c r="BM19" s="8">
        <f t="shared" si="22"/>
        <v>25.55</v>
      </c>
      <c r="BN19" s="8">
        <f t="shared" si="23"/>
        <v>26.54</v>
      </c>
      <c r="BO19" s="8">
        <f t="shared" si="24"/>
        <v>26.54</v>
      </c>
      <c r="BP19" s="139">
        <f t="shared" si="25"/>
        <v>-0.98999999999999844</v>
      </c>
      <c r="BQ19" s="139">
        <f t="shared" si="26"/>
        <v>-0.98999999999999844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1010</v>
      </c>
      <c r="G20" s="16">
        <f>'[3]17'!G22</f>
        <v>0</v>
      </c>
      <c r="H20" s="17">
        <f t="shared" si="27"/>
        <v>1330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26.54</v>
      </c>
      <c r="AE20" s="8">
        <f t="shared" si="11"/>
        <v>26.54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26.54</v>
      </c>
      <c r="AL20" s="8">
        <f t="shared" si="31"/>
        <v>216.92000000000002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216.92000000000002</v>
      </c>
      <c r="AT20" s="8">
        <v>25.55</v>
      </c>
      <c r="AU20" s="8">
        <v>25.55</v>
      </c>
      <c r="AW20" s="202">
        <v>26.54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26.54</v>
      </c>
      <c r="BD20" s="202">
        <v>26.54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26.54</v>
      </c>
      <c r="BL20" s="8">
        <f t="shared" si="21"/>
        <v>25.55</v>
      </c>
      <c r="BM20" s="8">
        <f t="shared" si="22"/>
        <v>25.55</v>
      </c>
      <c r="BN20" s="8">
        <f t="shared" si="23"/>
        <v>26.54</v>
      </c>
      <c r="BO20" s="8">
        <f t="shared" si="24"/>
        <v>26.54</v>
      </c>
      <c r="BP20" s="139">
        <f t="shared" si="25"/>
        <v>-0.98999999999999844</v>
      </c>
      <c r="BQ20" s="139">
        <f t="shared" si="26"/>
        <v>-0.98999999999999844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1010</v>
      </c>
      <c r="G21" s="16">
        <f>'[3]17'!G23</f>
        <v>0</v>
      </c>
      <c r="H21" s="17">
        <f t="shared" si="27"/>
        <v>1330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26.54</v>
      </c>
      <c r="AE21" s="8">
        <f t="shared" si="11"/>
        <v>26.54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26.54</v>
      </c>
      <c r="AL21" s="8">
        <f t="shared" si="31"/>
        <v>216.92000000000002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216.92000000000002</v>
      </c>
      <c r="AT21" s="8">
        <v>25.55</v>
      </c>
      <c r="AU21" s="8">
        <v>25.55</v>
      </c>
      <c r="AW21" s="202">
        <v>26.54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26.54</v>
      </c>
      <c r="BD21" s="202">
        <v>26.54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26.54</v>
      </c>
      <c r="BL21" s="8">
        <f t="shared" si="21"/>
        <v>25.55</v>
      </c>
      <c r="BM21" s="8">
        <f t="shared" si="22"/>
        <v>25.55</v>
      </c>
      <c r="BN21" s="8">
        <f t="shared" si="23"/>
        <v>26.54</v>
      </c>
      <c r="BO21" s="8">
        <f t="shared" si="24"/>
        <v>26.54</v>
      </c>
      <c r="BP21" s="139">
        <f t="shared" si="25"/>
        <v>-0.98999999999999844</v>
      </c>
      <c r="BQ21" s="139">
        <f t="shared" si="26"/>
        <v>-0.98999999999999844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1010</v>
      </c>
      <c r="G22" s="16">
        <f>'[3]17'!G24</f>
        <v>0</v>
      </c>
      <c r="H22" s="17">
        <f t="shared" si="27"/>
        <v>1330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26.54</v>
      </c>
      <c r="AE22" s="8">
        <f t="shared" si="11"/>
        <v>26.54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26.54</v>
      </c>
      <c r="AL22" s="8">
        <f t="shared" si="31"/>
        <v>216.92000000000002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216.92000000000002</v>
      </c>
      <c r="AT22" s="8">
        <v>25.55</v>
      </c>
      <c r="AU22" s="8">
        <v>25.55</v>
      </c>
      <c r="AW22" s="202">
        <v>26.54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26.54</v>
      </c>
      <c r="BD22" s="202">
        <v>26.54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26.54</v>
      </c>
      <c r="BL22" s="8">
        <f t="shared" si="21"/>
        <v>25.55</v>
      </c>
      <c r="BM22" s="8">
        <f t="shared" si="22"/>
        <v>25.55</v>
      </c>
      <c r="BN22" s="8">
        <f t="shared" si="23"/>
        <v>26.54</v>
      </c>
      <c r="BO22" s="8">
        <f t="shared" si="24"/>
        <v>26.54</v>
      </c>
      <c r="BP22" s="139">
        <f t="shared" si="25"/>
        <v>-0.98999999999999844</v>
      </c>
      <c r="BQ22" s="139">
        <f t="shared" si="26"/>
        <v>-0.98999999999999844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1010</v>
      </c>
      <c r="G23" s="16">
        <f>'[3]17'!G25</f>
        <v>0</v>
      </c>
      <c r="H23" s="17">
        <f t="shared" si="27"/>
        <v>1330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25.44</v>
      </c>
      <c r="AL23" s="8">
        <f t="shared" si="31"/>
        <v>212.56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212.56</v>
      </c>
      <c r="AT23" s="8">
        <v>30.8</v>
      </c>
      <c r="AU23" s="8">
        <v>24.49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25.44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25.44</v>
      </c>
      <c r="BL23" s="8">
        <f t="shared" si="21"/>
        <v>30.8</v>
      </c>
      <c r="BM23" s="8">
        <f t="shared" si="22"/>
        <v>24.49</v>
      </c>
      <c r="BN23" s="8">
        <f t="shared" si="23"/>
        <v>32</v>
      </c>
      <c r="BO23" s="8">
        <f t="shared" si="24"/>
        <v>25.44</v>
      </c>
      <c r="BP23" s="139">
        <f t="shared" si="25"/>
        <v>-1.1999999999999993</v>
      </c>
      <c r="BQ23" s="139">
        <f t="shared" si="26"/>
        <v>-0.95000000000000284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1010</v>
      </c>
      <c r="G24" s="16">
        <f>'[3]17'!G26</f>
        <v>0</v>
      </c>
      <c r="H24" s="17">
        <f t="shared" si="27"/>
        <v>1330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25.44</v>
      </c>
      <c r="AL24" s="8">
        <f t="shared" si="31"/>
        <v>212.56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212.56</v>
      </c>
      <c r="AT24" s="8">
        <v>30.8</v>
      </c>
      <c r="AU24" s="8">
        <v>24.49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25.44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25.44</v>
      </c>
      <c r="BL24" s="8">
        <f t="shared" si="21"/>
        <v>30.8</v>
      </c>
      <c r="BM24" s="8">
        <f t="shared" si="22"/>
        <v>24.49</v>
      </c>
      <c r="BN24" s="8">
        <f t="shared" si="23"/>
        <v>32</v>
      </c>
      <c r="BO24" s="8">
        <f t="shared" si="24"/>
        <v>25.44</v>
      </c>
      <c r="BP24" s="139">
        <f t="shared" si="25"/>
        <v>-1.1999999999999993</v>
      </c>
      <c r="BQ24" s="139">
        <f t="shared" si="26"/>
        <v>-0.95000000000000284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1010</v>
      </c>
      <c r="G25" s="16">
        <f>'[3]17'!G27</f>
        <v>0</v>
      </c>
      <c r="H25" s="17">
        <f t="shared" si="27"/>
        <v>1330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25.44</v>
      </c>
      <c r="AL25" s="8">
        <f t="shared" si="31"/>
        <v>212.56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212.56</v>
      </c>
      <c r="AT25" s="8">
        <v>30.8</v>
      </c>
      <c r="AU25" s="8">
        <v>24.49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25.44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25.44</v>
      </c>
      <c r="BL25" s="8">
        <f t="shared" si="21"/>
        <v>30.8</v>
      </c>
      <c r="BM25" s="8">
        <f t="shared" si="22"/>
        <v>24.49</v>
      </c>
      <c r="BN25" s="8">
        <f t="shared" si="23"/>
        <v>32</v>
      </c>
      <c r="BO25" s="8">
        <f t="shared" si="24"/>
        <v>25.44</v>
      </c>
      <c r="BP25" s="139">
        <f t="shared" si="25"/>
        <v>-1.1999999999999993</v>
      </c>
      <c r="BQ25" s="139">
        <f t="shared" si="26"/>
        <v>-0.95000000000000284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1010</v>
      </c>
      <c r="G26" s="16">
        <f>'[3]17'!G28</f>
        <v>0</v>
      </c>
      <c r="H26" s="17">
        <f t="shared" si="27"/>
        <v>1330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25.44</v>
      </c>
      <c r="AL26" s="8">
        <f t="shared" si="31"/>
        <v>212.56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212.56</v>
      </c>
      <c r="AT26" s="8">
        <v>30.8</v>
      </c>
      <c r="AU26" s="8">
        <v>24.49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25.44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25.44</v>
      </c>
      <c r="BL26" s="8">
        <f t="shared" si="21"/>
        <v>30.8</v>
      </c>
      <c r="BM26" s="8">
        <f t="shared" si="22"/>
        <v>24.49</v>
      </c>
      <c r="BN26" s="8">
        <f t="shared" si="23"/>
        <v>32</v>
      </c>
      <c r="BO26" s="8">
        <f t="shared" si="24"/>
        <v>25.44</v>
      </c>
      <c r="BP26" s="139">
        <f t="shared" si="25"/>
        <v>-1.1999999999999993</v>
      </c>
      <c r="BQ26" s="139">
        <f t="shared" si="26"/>
        <v>-0.95000000000000284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1010</v>
      </c>
      <c r="G27" s="16">
        <f>'[3]17'!G29</f>
        <v>0</v>
      </c>
      <c r="H27" s="17">
        <f t="shared" si="27"/>
        <v>1330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30.8</v>
      </c>
      <c r="AU27" s="8">
        <v>30.8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1010</v>
      </c>
      <c r="G28" s="16">
        <f>'[3]17'!G30</f>
        <v>0</v>
      </c>
      <c r="H28" s="17">
        <f t="shared" si="27"/>
        <v>1330</v>
      </c>
      <c r="I28" s="15">
        <f>'[3]17'!J30</f>
        <v>277.44600000000003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277.44600000000003</v>
      </c>
      <c r="P28" s="18">
        <f>frq!C28</f>
        <v>1</v>
      </c>
      <c r="Q28" s="15">
        <f t="shared" si="29"/>
        <v>277.44600000000003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277.44600000000003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213.44600000000003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213.44600000000003</v>
      </c>
      <c r="AT28" s="8">
        <v>30.8</v>
      </c>
      <c r="AU28" s="8">
        <v>30.8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1010</v>
      </c>
      <c r="G29" s="16">
        <f>'[3]17'!G31</f>
        <v>0</v>
      </c>
      <c r="H29" s="17">
        <f t="shared" si="27"/>
        <v>1330</v>
      </c>
      <c r="I29" s="15">
        <f>'[3]17'!J31</f>
        <v>307.053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307.053</v>
      </c>
      <c r="P29" s="18">
        <f>frq!C29</f>
        <v>1</v>
      </c>
      <c r="Q29" s="15">
        <f t="shared" si="29"/>
        <v>307.053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307.053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243.053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243.053</v>
      </c>
      <c r="AT29" s="8">
        <v>30.8</v>
      </c>
      <c r="AU29" s="8">
        <v>30.8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1010</v>
      </c>
      <c r="G30" s="16">
        <f>'[3]17'!G32</f>
        <v>0</v>
      </c>
      <c r="H30" s="17">
        <f t="shared" si="27"/>
        <v>1330</v>
      </c>
      <c r="I30" s="15">
        <f>'[3]17'!J32</f>
        <v>307.053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307.053</v>
      </c>
      <c r="P30" s="18">
        <f>frq!C30</f>
        <v>1</v>
      </c>
      <c r="Q30" s="15">
        <f t="shared" si="29"/>
        <v>307.053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307.053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243.053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243.053</v>
      </c>
      <c r="AT30" s="8">
        <v>30.8</v>
      </c>
      <c r="AU30" s="8">
        <v>30.8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1010</v>
      </c>
      <c r="G31" s="16">
        <f>'[3]17'!G33</f>
        <v>0</v>
      </c>
      <c r="H31" s="17">
        <f t="shared" si="27"/>
        <v>1330</v>
      </c>
      <c r="I31" s="15">
        <f>'[3]17'!J33</f>
        <v>277.44600000000003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277.44600000000003</v>
      </c>
      <c r="P31" s="18">
        <f>frq!C31</f>
        <v>1</v>
      </c>
      <c r="Q31" s="15">
        <f t="shared" si="29"/>
        <v>277.44600000000003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277.44600000000003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213.44600000000003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213.44600000000003</v>
      </c>
      <c r="AT31" s="8">
        <v>30.8</v>
      </c>
      <c r="AU31" s="8">
        <v>30.8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1010</v>
      </c>
      <c r="G32" s="16">
        <f>'[3]17'!G34</f>
        <v>0</v>
      </c>
      <c r="H32" s="17">
        <f t="shared" si="27"/>
        <v>1330</v>
      </c>
      <c r="I32" s="15">
        <f>'[3]17'!J34</f>
        <v>307.053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307.053</v>
      </c>
      <c r="P32" s="18">
        <f>frq!C32</f>
        <v>1</v>
      </c>
      <c r="Q32" s="15">
        <f t="shared" si="29"/>
        <v>307.053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307.053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243.053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243.053</v>
      </c>
      <c r="AT32" s="8">
        <v>30.8</v>
      </c>
      <c r="AU32" s="8">
        <v>30.8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1010</v>
      </c>
      <c r="G33" s="16">
        <f>'[3]17'!G35</f>
        <v>0</v>
      </c>
      <c r="H33" s="17">
        <f t="shared" si="27"/>
        <v>1330</v>
      </c>
      <c r="I33" s="15">
        <f>'[3]17'!J35</f>
        <v>307.053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307.053</v>
      </c>
      <c r="P33" s="18">
        <f>frq!C33</f>
        <v>1</v>
      </c>
      <c r="Q33" s="15">
        <f t="shared" si="29"/>
        <v>307.053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307.053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243.053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243.053</v>
      </c>
      <c r="AT33" s="8">
        <v>30.8</v>
      </c>
      <c r="AU33" s="8">
        <v>30.8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1010</v>
      </c>
      <c r="G34" s="16">
        <f>'[3]17'!G36</f>
        <v>0</v>
      </c>
      <c r="H34" s="17">
        <f t="shared" si="27"/>
        <v>1330</v>
      </c>
      <c r="I34" s="15">
        <f>'[3]17'!J36</f>
        <v>307.053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307.053</v>
      </c>
      <c r="P34" s="18">
        <f>frq!C34</f>
        <v>1</v>
      </c>
      <c r="Q34" s="15">
        <f t="shared" si="29"/>
        <v>307.053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307.053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243.053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243.053</v>
      </c>
      <c r="AT34" s="8">
        <v>30.8</v>
      </c>
      <c r="AU34" s="8">
        <v>30.8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1010</v>
      </c>
      <c r="G35" s="16">
        <f>'[3]17'!G37</f>
        <v>0</v>
      </c>
      <c r="H35" s="17">
        <f t="shared" si="27"/>
        <v>1330</v>
      </c>
      <c r="I35" s="15">
        <f>'[3]17'!J37</f>
        <v>307.053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307.053</v>
      </c>
      <c r="P35" s="18">
        <f>frq!C35</f>
        <v>1</v>
      </c>
      <c r="Q35" s="15">
        <f t="shared" si="29"/>
        <v>307.053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307.053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243.053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243.053</v>
      </c>
      <c r="AT35" s="8">
        <v>30.8</v>
      </c>
      <c r="AU35" s="8">
        <v>30.8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1010</v>
      </c>
      <c r="G36" s="16">
        <f>'[3]17'!G38</f>
        <v>0</v>
      </c>
      <c r="H36" s="17">
        <f t="shared" si="27"/>
        <v>1330</v>
      </c>
      <c r="I36" s="15">
        <f>'[3]17'!J38</f>
        <v>307.053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307.053</v>
      </c>
      <c r="P36" s="18">
        <f>frq!C36</f>
        <v>1</v>
      </c>
      <c r="Q36" s="15">
        <f t="shared" si="29"/>
        <v>307.053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307.053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243.053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243.053</v>
      </c>
      <c r="AT36" s="8">
        <v>30.8</v>
      </c>
      <c r="AU36" s="8">
        <v>30.8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1010</v>
      </c>
      <c r="G37" s="16">
        <f>'[3]17'!G39</f>
        <v>0</v>
      </c>
      <c r="H37" s="17">
        <f t="shared" si="27"/>
        <v>1330</v>
      </c>
      <c r="I37" s="15">
        <f>'[3]17'!J39</f>
        <v>307.053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307.053</v>
      </c>
      <c r="P37" s="18">
        <f>frq!C37</f>
        <v>1</v>
      </c>
      <c r="Q37" s="15">
        <f t="shared" si="29"/>
        <v>307.053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307.053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243.053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243.053</v>
      </c>
      <c r="AT37" s="8">
        <v>30.8</v>
      </c>
      <c r="AU37" s="8">
        <v>30.8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1010</v>
      </c>
      <c r="G38" s="16">
        <f>'[3]17'!G40</f>
        <v>0</v>
      </c>
      <c r="H38" s="17">
        <f t="shared" si="27"/>
        <v>1330</v>
      </c>
      <c r="I38" s="15">
        <f>'[3]17'!J40</f>
        <v>307.053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307.053</v>
      </c>
      <c r="P38" s="18">
        <f>frq!C38</f>
        <v>1</v>
      </c>
      <c r="Q38" s="15">
        <f t="shared" si="29"/>
        <v>307.053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307.053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243.053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243.053</v>
      </c>
      <c r="AT38" s="8">
        <v>30.8</v>
      </c>
      <c r="AU38" s="8">
        <v>30.8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1010</v>
      </c>
      <c r="G39" s="16">
        <f>'[3]17'!G41</f>
        <v>0</v>
      </c>
      <c r="H39" s="17">
        <f t="shared" si="27"/>
        <v>1330</v>
      </c>
      <c r="I39" s="15">
        <f>'[3]17'!J41</f>
        <v>307.053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307.053</v>
      </c>
      <c r="P39" s="18">
        <f>frq!C39</f>
        <v>1</v>
      </c>
      <c r="Q39" s="15">
        <f t="shared" si="29"/>
        <v>307.053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307.053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243.053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243.053</v>
      </c>
      <c r="AT39" s="8">
        <v>30.8</v>
      </c>
      <c r="AU39" s="8">
        <v>30.8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1010</v>
      </c>
      <c r="G40" s="16">
        <f>'[3]17'!G42</f>
        <v>0</v>
      </c>
      <c r="H40" s="17">
        <f t="shared" si="27"/>
        <v>1330</v>
      </c>
      <c r="I40" s="15">
        <f>'[3]17'!J42</f>
        <v>307.053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307.053</v>
      </c>
      <c r="P40" s="18">
        <f>frq!C40</f>
        <v>1</v>
      </c>
      <c r="Q40" s="15">
        <f t="shared" si="29"/>
        <v>307.053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307.053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243.053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243.053</v>
      </c>
      <c r="AT40" s="8">
        <v>30.8</v>
      </c>
      <c r="AU40" s="8">
        <v>30.8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1010</v>
      </c>
      <c r="G41" s="16">
        <f>'[3]17'!G43</f>
        <v>0</v>
      </c>
      <c r="H41" s="17">
        <f t="shared" si="27"/>
        <v>1330</v>
      </c>
      <c r="I41" s="15">
        <f>'[3]17'!J43</f>
        <v>307.053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307.053</v>
      </c>
      <c r="P41" s="18">
        <f>frq!C41</f>
        <v>1</v>
      </c>
      <c r="Q41" s="15">
        <f t="shared" si="29"/>
        <v>307.053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307.053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243.053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243.053</v>
      </c>
      <c r="AT41" s="8">
        <v>30.8</v>
      </c>
      <c r="AU41" s="8">
        <v>30.8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1010</v>
      </c>
      <c r="G42" s="16">
        <f>'[3]17'!G44</f>
        <v>0</v>
      </c>
      <c r="H42" s="17">
        <f t="shared" si="27"/>
        <v>1330</v>
      </c>
      <c r="I42" s="15">
        <f>'[3]17'!J44</f>
        <v>307.053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307.053</v>
      </c>
      <c r="P42" s="18">
        <f>frq!C42</f>
        <v>1</v>
      </c>
      <c r="Q42" s="15">
        <f t="shared" si="29"/>
        <v>307.053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307.053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243.053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243.053</v>
      </c>
      <c r="AT42" s="8">
        <v>30.8</v>
      </c>
      <c r="AU42" s="8">
        <v>30.8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1010</v>
      </c>
      <c r="G43" s="16">
        <f>'[3]17'!G45</f>
        <v>0</v>
      </c>
      <c r="H43" s="17">
        <f t="shared" si="27"/>
        <v>1330</v>
      </c>
      <c r="I43" s="15">
        <f>'[3]17'!J45</f>
        <v>307.053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307.053</v>
      </c>
      <c r="P43" s="18">
        <f>frq!C43</f>
        <v>1</v>
      </c>
      <c r="Q43" s="15">
        <f t="shared" si="29"/>
        <v>307.053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307.053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243.053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243.053</v>
      </c>
      <c r="AT43" s="8">
        <v>30.8</v>
      </c>
      <c r="AU43" s="8">
        <v>30.8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1010</v>
      </c>
      <c r="G44" s="16">
        <f>'[3]17'!G46</f>
        <v>0</v>
      </c>
      <c r="H44" s="17">
        <f t="shared" si="27"/>
        <v>1330</v>
      </c>
      <c r="I44" s="15">
        <f>'[3]17'!J46</f>
        <v>307.053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307.053</v>
      </c>
      <c r="P44" s="18">
        <f>frq!C44</f>
        <v>1</v>
      </c>
      <c r="Q44" s="15">
        <f t="shared" si="29"/>
        <v>307.053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307.053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243.053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243.053</v>
      </c>
      <c r="AT44" s="8">
        <v>30.8</v>
      </c>
      <c r="AU44" s="8">
        <v>30.8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1010</v>
      </c>
      <c r="G45" s="16">
        <f>'[3]17'!G47</f>
        <v>0</v>
      </c>
      <c r="H45" s="17">
        <f t="shared" si="27"/>
        <v>1330</v>
      </c>
      <c r="I45" s="15">
        <f>'[3]17'!J47</f>
        <v>277.44600000000003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277.44600000000003</v>
      </c>
      <c r="P45" s="18">
        <f>frq!C45</f>
        <v>1</v>
      </c>
      <c r="Q45" s="15">
        <f t="shared" si="29"/>
        <v>277.44600000000003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277.44600000000003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213.44600000000003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213.44600000000003</v>
      </c>
      <c r="AT45" s="8">
        <v>30.8</v>
      </c>
      <c r="AU45" s="8">
        <v>30.8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1010</v>
      </c>
      <c r="G46" s="16">
        <f>'[3]17'!G48</f>
        <v>0</v>
      </c>
      <c r="H46" s="17">
        <f t="shared" si="27"/>
        <v>1330</v>
      </c>
      <c r="I46" s="15">
        <f>'[3]17'!J48</f>
        <v>277.44600000000003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277.44600000000003</v>
      </c>
      <c r="P46" s="18">
        <f>frq!C46</f>
        <v>1</v>
      </c>
      <c r="Q46" s="15">
        <f t="shared" si="29"/>
        <v>277.44600000000003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277.44600000000003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213.44600000000003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213.44600000000003</v>
      </c>
      <c r="AT46" s="8">
        <v>30.8</v>
      </c>
      <c r="AU46" s="8">
        <v>30.8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1010</v>
      </c>
      <c r="G47" s="16">
        <f>'[3]17'!G49</f>
        <v>0</v>
      </c>
      <c r="H47" s="17">
        <f t="shared" si="27"/>
        <v>1330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30.8</v>
      </c>
      <c r="AU47" s="8">
        <v>30.8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32</v>
      </c>
      <c r="BP47" s="139">
        <f t="shared" si="25"/>
        <v>-1.1999999999999993</v>
      </c>
      <c r="BQ47" s="139">
        <f t="shared" si="26"/>
        <v>-1.1999999999999993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1010</v>
      </c>
      <c r="G48" s="16">
        <f>'[3]17'!G50</f>
        <v>0</v>
      </c>
      <c r="H48" s="17">
        <f t="shared" si="27"/>
        <v>1330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30.8</v>
      </c>
      <c r="AU48" s="8">
        <v>30.8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32</v>
      </c>
      <c r="BP48" s="139">
        <f t="shared" si="25"/>
        <v>-1.1999999999999993</v>
      </c>
      <c r="BQ48" s="139">
        <f t="shared" si="26"/>
        <v>-1.1999999999999993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1010</v>
      </c>
      <c r="G49" s="16">
        <f>'[3]17'!G51</f>
        <v>0</v>
      </c>
      <c r="H49" s="17">
        <f t="shared" si="27"/>
        <v>1330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30.8</v>
      </c>
      <c r="AU49" s="8">
        <v>30.8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</v>
      </c>
      <c r="BM49" s="8">
        <f t="shared" si="22"/>
        <v>30.8</v>
      </c>
      <c r="BN49" s="8">
        <f t="shared" si="23"/>
        <v>32</v>
      </c>
      <c r="BO49" s="8">
        <f t="shared" si="24"/>
        <v>32</v>
      </c>
      <c r="BP49" s="139">
        <f t="shared" si="25"/>
        <v>-1.1999999999999993</v>
      </c>
      <c r="BQ49" s="139">
        <f t="shared" si="26"/>
        <v>-1.1999999999999993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1010</v>
      </c>
      <c r="G50" s="16">
        <f>'[3]17'!G52</f>
        <v>0</v>
      </c>
      <c r="H50" s="17">
        <f t="shared" si="27"/>
        <v>1330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30.8</v>
      </c>
      <c r="AU50" s="8">
        <v>30.8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</v>
      </c>
      <c r="BM50" s="8">
        <f t="shared" si="22"/>
        <v>30.8</v>
      </c>
      <c r="BN50" s="8">
        <f t="shared" si="23"/>
        <v>32</v>
      </c>
      <c r="BO50" s="8">
        <f t="shared" si="24"/>
        <v>32</v>
      </c>
      <c r="BP50" s="139">
        <f t="shared" si="25"/>
        <v>-1.1999999999999993</v>
      </c>
      <c r="BQ50" s="139">
        <f t="shared" si="26"/>
        <v>-1.1999999999999993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1010</v>
      </c>
      <c r="G51" s="16">
        <f>'[3]17'!G53</f>
        <v>0</v>
      </c>
      <c r="H51" s="17">
        <f t="shared" si="27"/>
        <v>1330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</v>
      </c>
      <c r="AU51" s="8">
        <v>30.8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</v>
      </c>
      <c r="BM51" s="8">
        <f t="shared" si="22"/>
        <v>30.8</v>
      </c>
      <c r="BN51" s="8">
        <f t="shared" si="23"/>
        <v>32</v>
      </c>
      <c r="BO51" s="8">
        <f t="shared" si="24"/>
        <v>32</v>
      </c>
      <c r="BP51" s="139">
        <f t="shared" si="25"/>
        <v>-1.1999999999999993</v>
      </c>
      <c r="BQ51" s="139">
        <f t="shared" si="26"/>
        <v>-1.1999999999999993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1010</v>
      </c>
      <c r="G52" s="16">
        <f>'[3]17'!G54</f>
        <v>0</v>
      </c>
      <c r="H52" s="17">
        <f t="shared" si="27"/>
        <v>1330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</v>
      </c>
      <c r="AU52" s="8">
        <v>30.8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</v>
      </c>
      <c r="BM52" s="8">
        <f t="shared" si="22"/>
        <v>30.8</v>
      </c>
      <c r="BN52" s="8">
        <f t="shared" si="23"/>
        <v>32</v>
      </c>
      <c r="BO52" s="8">
        <f t="shared" si="24"/>
        <v>32</v>
      </c>
      <c r="BP52" s="139">
        <f t="shared" si="25"/>
        <v>-1.1999999999999993</v>
      </c>
      <c r="BQ52" s="139">
        <f t="shared" si="26"/>
        <v>-1.1999999999999993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1010</v>
      </c>
      <c r="G53" s="16">
        <f>'[3]17'!G55</f>
        <v>0</v>
      </c>
      <c r="H53" s="17">
        <f t="shared" si="27"/>
        <v>1330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30.8</v>
      </c>
      <c r="AU53" s="8">
        <v>30.8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30.8</v>
      </c>
      <c r="BM53" s="8">
        <f t="shared" si="22"/>
        <v>30.8</v>
      </c>
      <c r="BN53" s="8">
        <f t="shared" si="23"/>
        <v>32</v>
      </c>
      <c r="BO53" s="8">
        <f t="shared" si="24"/>
        <v>32</v>
      </c>
      <c r="BP53" s="139">
        <f t="shared" si="25"/>
        <v>-1.1999999999999993</v>
      </c>
      <c r="BQ53" s="139">
        <f t="shared" si="26"/>
        <v>-1.1999999999999993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1010</v>
      </c>
      <c r="G54" s="16">
        <f>'[3]17'!G56</f>
        <v>0</v>
      </c>
      <c r="H54" s="17">
        <f t="shared" si="27"/>
        <v>1330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30.8</v>
      </c>
      <c r="AU54" s="8">
        <v>30.8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30.8</v>
      </c>
      <c r="BM54" s="8">
        <f t="shared" si="22"/>
        <v>30.8</v>
      </c>
      <c r="BN54" s="8">
        <f t="shared" si="23"/>
        <v>32</v>
      </c>
      <c r="BO54" s="8">
        <f t="shared" si="24"/>
        <v>32</v>
      </c>
      <c r="BP54" s="139">
        <f t="shared" si="25"/>
        <v>-1.1999999999999993</v>
      </c>
      <c r="BQ54" s="139">
        <f t="shared" si="26"/>
        <v>-1.1999999999999993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1010</v>
      </c>
      <c r="G55" s="16">
        <f>'[3]17'!G57</f>
        <v>0</v>
      </c>
      <c r="H55" s="17">
        <f t="shared" si="27"/>
        <v>1330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</v>
      </c>
      <c r="AU55" s="8">
        <v>30.8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30.8</v>
      </c>
      <c r="BM55" s="8">
        <f t="shared" si="22"/>
        <v>30.8</v>
      </c>
      <c r="BN55" s="8">
        <f t="shared" si="23"/>
        <v>32</v>
      </c>
      <c r="BO55" s="8">
        <f t="shared" si="24"/>
        <v>32</v>
      </c>
      <c r="BP55" s="139">
        <f t="shared" si="25"/>
        <v>-1.1999999999999993</v>
      </c>
      <c r="BQ55" s="139">
        <f t="shared" si="26"/>
        <v>-1.1999999999999993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1010</v>
      </c>
      <c r="G56" s="16">
        <f>'[3]17'!G58</f>
        <v>0</v>
      </c>
      <c r="H56" s="17">
        <f t="shared" si="27"/>
        <v>1330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30.8</v>
      </c>
      <c r="AU56" s="8">
        <v>30.8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30.8</v>
      </c>
      <c r="BM56" s="8">
        <f t="shared" si="22"/>
        <v>30.8</v>
      </c>
      <c r="BN56" s="8">
        <f t="shared" si="23"/>
        <v>32</v>
      </c>
      <c r="BO56" s="8">
        <f t="shared" si="24"/>
        <v>32</v>
      </c>
      <c r="BP56" s="139">
        <f t="shared" si="25"/>
        <v>-1.1999999999999993</v>
      </c>
      <c r="BQ56" s="139">
        <f t="shared" si="26"/>
        <v>-1.1999999999999993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1010</v>
      </c>
      <c r="G57" s="16">
        <f>'[3]17'!G59</f>
        <v>0</v>
      </c>
      <c r="H57" s="17">
        <f t="shared" si="27"/>
        <v>1330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30.8</v>
      </c>
      <c r="AU57" s="8">
        <v>30.8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30.8</v>
      </c>
      <c r="BM57" s="8">
        <f t="shared" si="22"/>
        <v>30.8</v>
      </c>
      <c r="BN57" s="8">
        <f t="shared" si="23"/>
        <v>32</v>
      </c>
      <c r="BO57" s="8">
        <f t="shared" si="24"/>
        <v>32</v>
      </c>
      <c r="BP57" s="139">
        <f t="shared" si="25"/>
        <v>-1.1999999999999993</v>
      </c>
      <c r="BQ57" s="139">
        <f t="shared" si="26"/>
        <v>-1.1999999999999993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1010</v>
      </c>
      <c r="G58" s="16">
        <f>'[3]17'!G60</f>
        <v>0</v>
      </c>
      <c r="H58" s="17">
        <f t="shared" si="27"/>
        <v>1330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</v>
      </c>
      <c r="AU58" s="8">
        <v>30.8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30.8</v>
      </c>
      <c r="BM58" s="8">
        <f t="shared" si="22"/>
        <v>30.8</v>
      </c>
      <c r="BN58" s="8">
        <f t="shared" si="23"/>
        <v>32</v>
      </c>
      <c r="BO58" s="8">
        <f t="shared" si="24"/>
        <v>32</v>
      </c>
      <c r="BP58" s="139">
        <f t="shared" si="25"/>
        <v>-1.1999999999999993</v>
      </c>
      <c r="BQ58" s="139">
        <f t="shared" si="26"/>
        <v>-1.1999999999999993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1010</v>
      </c>
      <c r="G59" s="16">
        <f>'[3]17'!G61</f>
        <v>0</v>
      </c>
      <c r="H59" s="17">
        <f t="shared" si="27"/>
        <v>1330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30.8</v>
      </c>
      <c r="AU59" s="8">
        <v>30.8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30.8</v>
      </c>
      <c r="BM59" s="8">
        <f t="shared" si="22"/>
        <v>30.8</v>
      </c>
      <c r="BN59" s="8">
        <f t="shared" si="23"/>
        <v>32</v>
      </c>
      <c r="BO59" s="8">
        <f t="shared" si="24"/>
        <v>32</v>
      </c>
      <c r="BP59" s="139">
        <f t="shared" si="25"/>
        <v>-1.1999999999999993</v>
      </c>
      <c r="BQ59" s="139">
        <f t="shared" si="26"/>
        <v>-1.1999999999999993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1010</v>
      </c>
      <c r="G60" s="16">
        <f>'[3]17'!G62</f>
        <v>0</v>
      </c>
      <c r="H60" s="17">
        <f t="shared" si="27"/>
        <v>1330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30.8</v>
      </c>
      <c r="AU60" s="8">
        <v>30.8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30.8</v>
      </c>
      <c r="BM60" s="8">
        <f t="shared" si="22"/>
        <v>30.8</v>
      </c>
      <c r="BN60" s="8">
        <f t="shared" si="23"/>
        <v>32</v>
      </c>
      <c r="BO60" s="8">
        <f t="shared" si="24"/>
        <v>32</v>
      </c>
      <c r="BP60" s="139">
        <f t="shared" si="25"/>
        <v>-1.1999999999999993</v>
      </c>
      <c r="BQ60" s="139">
        <f t="shared" si="26"/>
        <v>-1.1999999999999993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1010</v>
      </c>
      <c r="G61" s="16">
        <f>'[3]17'!G63</f>
        <v>0</v>
      </c>
      <c r="H61" s="17">
        <f t="shared" si="27"/>
        <v>1330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30.8</v>
      </c>
      <c r="AU61" s="8">
        <v>30.8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30.8</v>
      </c>
      <c r="BM61" s="8">
        <f t="shared" si="22"/>
        <v>30.8</v>
      </c>
      <c r="BN61" s="8">
        <f t="shared" si="23"/>
        <v>32</v>
      </c>
      <c r="BO61" s="8">
        <f t="shared" si="24"/>
        <v>32</v>
      </c>
      <c r="BP61" s="139">
        <f t="shared" si="25"/>
        <v>-1.1999999999999993</v>
      </c>
      <c r="BQ61" s="139">
        <f t="shared" si="26"/>
        <v>-1.1999999999999993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1010</v>
      </c>
      <c r="G62" s="16">
        <f>'[3]17'!G64</f>
        <v>0</v>
      </c>
      <c r="H62" s="17">
        <f t="shared" si="27"/>
        <v>1330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30.8</v>
      </c>
      <c r="AU62" s="8">
        <v>30.8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30.8</v>
      </c>
      <c r="BM62" s="8">
        <f t="shared" si="22"/>
        <v>30.8</v>
      </c>
      <c r="BN62" s="8">
        <f t="shared" si="23"/>
        <v>32</v>
      </c>
      <c r="BO62" s="8">
        <f t="shared" si="24"/>
        <v>32</v>
      </c>
      <c r="BP62" s="139">
        <f t="shared" si="25"/>
        <v>-1.1999999999999993</v>
      </c>
      <c r="BQ62" s="139">
        <f t="shared" si="26"/>
        <v>-1.1999999999999993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1010</v>
      </c>
      <c r="G63" s="16">
        <f>'[3]17'!G65</f>
        <v>0</v>
      </c>
      <c r="H63" s="17">
        <f t="shared" si="27"/>
        <v>1330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30.8</v>
      </c>
      <c r="AU63" s="8">
        <v>30.8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30.8</v>
      </c>
      <c r="BM63" s="8">
        <f t="shared" si="22"/>
        <v>30.8</v>
      </c>
      <c r="BN63" s="8">
        <f t="shared" si="23"/>
        <v>32</v>
      </c>
      <c r="BO63" s="8">
        <f t="shared" si="24"/>
        <v>32</v>
      </c>
      <c r="BP63" s="139">
        <f t="shared" si="25"/>
        <v>-1.1999999999999993</v>
      </c>
      <c r="BQ63" s="139">
        <f t="shared" si="26"/>
        <v>-1.1999999999999993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1010</v>
      </c>
      <c r="G64" s="16">
        <f>'[3]17'!G66</f>
        <v>0</v>
      </c>
      <c r="H64" s="17">
        <f t="shared" si="27"/>
        <v>1330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30.8</v>
      </c>
      <c r="AU64" s="8">
        <v>30.8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32</v>
      </c>
      <c r="BL64" s="8">
        <f t="shared" si="21"/>
        <v>30.8</v>
      </c>
      <c r="BM64" s="8">
        <f t="shared" si="22"/>
        <v>30.8</v>
      </c>
      <c r="BN64" s="8">
        <f t="shared" si="23"/>
        <v>32</v>
      </c>
      <c r="BO64" s="8">
        <f t="shared" si="24"/>
        <v>32</v>
      </c>
      <c r="BP64" s="139">
        <f t="shared" si="25"/>
        <v>-1.1999999999999993</v>
      </c>
      <c r="BQ64" s="139">
        <f t="shared" si="26"/>
        <v>-1.1999999999999993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1010</v>
      </c>
      <c r="G65" s="16">
        <f>'[3]17'!G67</f>
        <v>0</v>
      </c>
      <c r="H65" s="17">
        <f t="shared" si="27"/>
        <v>1330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30.8</v>
      </c>
      <c r="AU65" s="8">
        <v>30.8</v>
      </c>
      <c r="AW65" s="202">
        <v>32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32</v>
      </c>
      <c r="BD65" s="202">
        <v>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32</v>
      </c>
      <c r="BL65" s="8">
        <f t="shared" si="21"/>
        <v>30.8</v>
      </c>
      <c r="BM65" s="8">
        <f t="shared" si="22"/>
        <v>30.8</v>
      </c>
      <c r="BN65" s="8">
        <f t="shared" si="23"/>
        <v>32</v>
      </c>
      <c r="BO65" s="8">
        <f t="shared" si="24"/>
        <v>32</v>
      </c>
      <c r="BP65" s="139">
        <f t="shared" si="25"/>
        <v>-1.1999999999999993</v>
      </c>
      <c r="BQ65" s="139">
        <f t="shared" si="26"/>
        <v>-1.1999999999999993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1010</v>
      </c>
      <c r="G66" s="16">
        <f>'[3]17'!G68</f>
        <v>0</v>
      </c>
      <c r="H66" s="17">
        <f t="shared" si="27"/>
        <v>1330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30.8</v>
      </c>
      <c r="AU66" s="8">
        <v>30.8</v>
      </c>
      <c r="AW66" s="202">
        <v>32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32</v>
      </c>
      <c r="BD66" s="202">
        <v>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32</v>
      </c>
      <c r="BL66" s="8">
        <f t="shared" si="21"/>
        <v>30.8</v>
      </c>
      <c r="BM66" s="8">
        <f t="shared" si="22"/>
        <v>30.8</v>
      </c>
      <c r="BN66" s="8">
        <f t="shared" si="23"/>
        <v>32</v>
      </c>
      <c r="BO66" s="8">
        <f t="shared" si="24"/>
        <v>32</v>
      </c>
      <c r="BP66" s="139">
        <f t="shared" si="25"/>
        <v>-1.1999999999999993</v>
      </c>
      <c r="BQ66" s="139">
        <f t="shared" si="26"/>
        <v>-1.1999999999999993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1010</v>
      </c>
      <c r="G67" s="16">
        <f>'[3]17'!G69</f>
        <v>0</v>
      </c>
      <c r="H67" s="17">
        <f t="shared" si="27"/>
        <v>1330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30.8</v>
      </c>
      <c r="AU67" s="8">
        <v>30.8</v>
      </c>
      <c r="AW67" s="202">
        <v>32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32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30.8</v>
      </c>
      <c r="BM67" s="8">
        <f t="shared" si="22"/>
        <v>30.8</v>
      </c>
      <c r="BN67" s="8">
        <f t="shared" si="23"/>
        <v>32</v>
      </c>
      <c r="BO67" s="8">
        <f t="shared" si="24"/>
        <v>32</v>
      </c>
      <c r="BP67" s="139">
        <f t="shared" si="25"/>
        <v>-1.1999999999999993</v>
      </c>
      <c r="BQ67" s="139">
        <f t="shared" si="26"/>
        <v>-1.1999999999999993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1010</v>
      </c>
      <c r="G68" s="16">
        <f>'[3]17'!G70</f>
        <v>0</v>
      </c>
      <c r="H68" s="17">
        <f t="shared" si="27"/>
        <v>1330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</v>
      </c>
      <c r="AT68" s="8">
        <v>30.8</v>
      </c>
      <c r="AU68" s="8">
        <v>30.8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30.8</v>
      </c>
      <c r="BM68" s="8">
        <f t="shared" ref="BM68:BM98" si="54">AU68</f>
        <v>30.8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-1.1999999999999993</v>
      </c>
      <c r="BQ68" s="139">
        <f t="shared" ref="BQ68:BQ98" si="58">BM68-BO68</f>
        <v>-1.1999999999999993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1010</v>
      </c>
      <c r="G69" s="16">
        <f>'[3]17'!G71</f>
        <v>0</v>
      </c>
      <c r="H69" s="17">
        <f t="shared" ref="H69:H98" si="59">SUM(B69:G69)</f>
        <v>1330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30.8</v>
      </c>
      <c r="AU69" s="8">
        <v>30.8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30.8</v>
      </c>
      <c r="BM69" s="8">
        <f t="shared" si="54"/>
        <v>30.8</v>
      </c>
      <c r="BN69" s="8">
        <f t="shared" si="55"/>
        <v>32</v>
      </c>
      <c r="BO69" s="8">
        <f t="shared" si="56"/>
        <v>32</v>
      </c>
      <c r="BP69" s="139">
        <f t="shared" si="57"/>
        <v>-1.1999999999999993</v>
      </c>
      <c r="BQ69" s="139">
        <f t="shared" si="58"/>
        <v>-1.1999999999999993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1010</v>
      </c>
      <c r="G70" s="16">
        <f>'[3]17'!G72</f>
        <v>0</v>
      </c>
      <c r="H70" s="17">
        <f t="shared" si="59"/>
        <v>1330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206</v>
      </c>
      <c r="AT70" s="8">
        <v>30.8</v>
      </c>
      <c r="AU70" s="8">
        <v>30.8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30.8</v>
      </c>
      <c r="BM70" s="8">
        <f t="shared" si="54"/>
        <v>30.8</v>
      </c>
      <c r="BN70" s="8">
        <f t="shared" si="55"/>
        <v>32</v>
      </c>
      <c r="BO70" s="8">
        <f t="shared" si="56"/>
        <v>32</v>
      </c>
      <c r="BP70" s="139">
        <f t="shared" si="57"/>
        <v>-1.1999999999999993</v>
      </c>
      <c r="BQ70" s="139">
        <f t="shared" si="58"/>
        <v>-1.1999999999999993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1010</v>
      </c>
      <c r="G71" s="16">
        <f>'[3]17'!G73</f>
        <v>0</v>
      </c>
      <c r="H71" s="17">
        <f t="shared" si="59"/>
        <v>1330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206</v>
      </c>
      <c r="AT71" s="8">
        <v>30.8</v>
      </c>
      <c r="AU71" s="8">
        <v>30.8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30.8</v>
      </c>
      <c r="BM71" s="8">
        <f t="shared" si="54"/>
        <v>30.8</v>
      </c>
      <c r="BN71" s="8">
        <f t="shared" si="55"/>
        <v>32</v>
      </c>
      <c r="BO71" s="8">
        <f t="shared" si="56"/>
        <v>32</v>
      </c>
      <c r="BP71" s="139">
        <f t="shared" si="57"/>
        <v>-1.1999999999999993</v>
      </c>
      <c r="BQ71" s="139">
        <f t="shared" si="58"/>
        <v>-1.1999999999999993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1010</v>
      </c>
      <c r="G72" s="16">
        <f>'[3]17'!G74</f>
        <v>0</v>
      </c>
      <c r="H72" s="17">
        <f t="shared" si="59"/>
        <v>1330</v>
      </c>
      <c r="I72" s="15">
        <f>'[3]17'!J74</f>
        <v>270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206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206</v>
      </c>
      <c r="AT72" s="8">
        <v>30.8</v>
      </c>
      <c r="AU72" s="8">
        <v>30.8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30.8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-1.1999999999999993</v>
      </c>
      <c r="BQ72" s="139">
        <f t="shared" si="58"/>
        <v>-1.1999999999999993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1010</v>
      </c>
      <c r="G73" s="16">
        <f>'[3]17'!G75</f>
        <v>0</v>
      </c>
      <c r="H73" s="17">
        <f t="shared" si="59"/>
        <v>1330</v>
      </c>
      <c r="I73" s="15">
        <f>'[3]17'!J75</f>
        <v>270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206</v>
      </c>
      <c r="AT73" s="8">
        <v>30.8</v>
      </c>
      <c r="AU73" s="8">
        <v>30.8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</v>
      </c>
      <c r="BM73" s="8">
        <f t="shared" si="54"/>
        <v>30.8</v>
      </c>
      <c r="BN73" s="8">
        <f t="shared" si="55"/>
        <v>32</v>
      </c>
      <c r="BO73" s="8">
        <f t="shared" si="56"/>
        <v>32</v>
      </c>
      <c r="BP73" s="139">
        <f t="shared" si="57"/>
        <v>-1.1999999999999993</v>
      </c>
      <c r="BQ73" s="139">
        <f t="shared" si="58"/>
        <v>-1.1999999999999993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1010</v>
      </c>
      <c r="G74" s="16">
        <f>'[3]17'!G76</f>
        <v>0</v>
      </c>
      <c r="H74" s="17">
        <f t="shared" si="59"/>
        <v>1330</v>
      </c>
      <c r="I74" s="15">
        <f>'[3]17'!J76</f>
        <v>270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206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206</v>
      </c>
      <c r="AT74" s="8">
        <v>30.8</v>
      </c>
      <c r="AU74" s="8">
        <v>30.8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1010</v>
      </c>
      <c r="G75" s="16">
        <f>'[3]17'!G77</f>
        <v>0</v>
      </c>
      <c r="H75" s="17">
        <f t="shared" si="59"/>
        <v>1330</v>
      </c>
      <c r="I75" s="15">
        <f>'[3]17'!J77</f>
        <v>270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206</v>
      </c>
      <c r="AT75" s="8">
        <v>30.8</v>
      </c>
      <c r="AU75" s="8">
        <v>30.8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1010</v>
      </c>
      <c r="G76" s="16">
        <f>'[3]17'!G78</f>
        <v>0</v>
      </c>
      <c r="H76" s="17">
        <f t="shared" si="59"/>
        <v>1330</v>
      </c>
      <c r="I76" s="15">
        <f>'[3]17'!J78</f>
        <v>282.44299999999998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282.44299999999998</v>
      </c>
      <c r="P76" s="18">
        <f>frq!C76</f>
        <v>1</v>
      </c>
      <c r="Q76" s="15">
        <f t="shared" si="33"/>
        <v>282.44299999999998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282.44299999999998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218.44299999999998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218.44299999999998</v>
      </c>
      <c r="AT76" s="8">
        <v>30.8</v>
      </c>
      <c r="AU76" s="8">
        <v>30.8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1010</v>
      </c>
      <c r="G77" s="16">
        <f>'[3]17'!G79</f>
        <v>0</v>
      </c>
      <c r="H77" s="17">
        <f t="shared" si="59"/>
        <v>1330</v>
      </c>
      <c r="I77" s="15">
        <f>'[3]17'!J79</f>
        <v>292.44299999999998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292.44299999999998</v>
      </c>
      <c r="P77" s="18">
        <f>frq!C77</f>
        <v>1</v>
      </c>
      <c r="Q77" s="15">
        <f t="shared" si="33"/>
        <v>292.44299999999998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292.44299999999998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228.44299999999998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228.44299999999998</v>
      </c>
      <c r="AT77" s="8">
        <v>30.8</v>
      </c>
      <c r="AU77" s="8">
        <v>30.8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1010</v>
      </c>
      <c r="G78" s="16">
        <f>'[3]17'!G80</f>
        <v>0</v>
      </c>
      <c r="H78" s="17">
        <f t="shared" si="59"/>
        <v>1330</v>
      </c>
      <c r="I78" s="15">
        <f>'[3]17'!J80</f>
        <v>292.44299999999998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292.44299999999998</v>
      </c>
      <c r="P78" s="18">
        <f>frq!C78</f>
        <v>1</v>
      </c>
      <c r="Q78" s="15">
        <f t="shared" si="33"/>
        <v>292.44299999999998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292.44299999999998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228.44299999999998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228.44299999999998</v>
      </c>
      <c r="AT78" s="8">
        <v>30.8</v>
      </c>
      <c r="AU78" s="8">
        <v>30.8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1010</v>
      </c>
      <c r="G79" s="16">
        <f>'[3]17'!G81</f>
        <v>0</v>
      </c>
      <c r="H79" s="17">
        <f t="shared" si="59"/>
        <v>1330</v>
      </c>
      <c r="I79" s="15">
        <f>'[3]17'!J81</f>
        <v>292.44299999999998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292.44299999999998</v>
      </c>
      <c r="P79" s="18">
        <f>frq!C79</f>
        <v>1</v>
      </c>
      <c r="Q79" s="15">
        <f t="shared" si="33"/>
        <v>292.44299999999998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292.44299999999998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228.44299999999998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228.44299999999998</v>
      </c>
      <c r="AT79" s="8">
        <v>30.8</v>
      </c>
      <c r="AU79" s="8">
        <v>30.8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1010</v>
      </c>
      <c r="G80" s="16">
        <f>'[3]17'!G82</f>
        <v>0</v>
      </c>
      <c r="H80" s="17">
        <f t="shared" si="59"/>
        <v>1330</v>
      </c>
      <c r="I80" s="15">
        <f>'[3]17'!J82</f>
        <v>292.44299999999998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292.44299999999998</v>
      </c>
      <c r="P80" s="18">
        <f>frq!C80</f>
        <v>1</v>
      </c>
      <c r="Q80" s="15">
        <f t="shared" si="33"/>
        <v>292.44299999999998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292.44299999999998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228.44299999999998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228.44299999999998</v>
      </c>
      <c r="AT80" s="8">
        <v>30.8</v>
      </c>
      <c r="AU80" s="8">
        <v>30.8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1010</v>
      </c>
      <c r="G81" s="16">
        <f>'[3]17'!G83</f>
        <v>0</v>
      </c>
      <c r="H81" s="17">
        <f t="shared" si="59"/>
        <v>1330</v>
      </c>
      <c r="I81" s="15">
        <f>'[3]17'!J83</f>
        <v>282.44299999999998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282.44299999999998</v>
      </c>
      <c r="P81" s="18">
        <f>frq!C81</f>
        <v>1</v>
      </c>
      <c r="Q81" s="15">
        <f t="shared" si="33"/>
        <v>282.44299999999998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282.44299999999998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218.44299999999998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218.44299999999998</v>
      </c>
      <c r="AT81" s="8">
        <v>30.8</v>
      </c>
      <c r="AU81" s="8">
        <v>30.8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1010</v>
      </c>
      <c r="G82" s="16">
        <f>'[3]17'!G84</f>
        <v>0</v>
      </c>
      <c r="H82" s="17">
        <f t="shared" si="59"/>
        <v>1330</v>
      </c>
      <c r="I82" s="15">
        <f>'[3]17'!J84</f>
        <v>282.44299999999998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282.44299999999998</v>
      </c>
      <c r="P82" s="18">
        <f>frq!C82</f>
        <v>1</v>
      </c>
      <c r="Q82" s="15">
        <f t="shared" si="33"/>
        <v>282.44299999999998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282.44299999999998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218.44299999999998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218.44299999999998</v>
      </c>
      <c r="AT82" s="8">
        <v>30.8</v>
      </c>
      <c r="AU82" s="8">
        <v>30.8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1010</v>
      </c>
      <c r="G83" s="16">
        <f>'[3]17'!G85</f>
        <v>0</v>
      </c>
      <c r="H83" s="17">
        <f t="shared" si="59"/>
        <v>1330</v>
      </c>
      <c r="I83" s="15">
        <f>'[3]17'!J85</f>
        <v>270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206</v>
      </c>
      <c r="AT83" s="8">
        <v>30.8</v>
      </c>
      <c r="AU83" s="8">
        <v>30.8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1010</v>
      </c>
      <c r="G84" s="16">
        <f>'[3]17'!G86</f>
        <v>0</v>
      </c>
      <c r="H84" s="17">
        <f t="shared" si="59"/>
        <v>1330</v>
      </c>
      <c r="I84" s="15">
        <f>'[3]17'!J86</f>
        <v>270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206</v>
      </c>
      <c r="AT84" s="8">
        <v>30.8</v>
      </c>
      <c r="AU84" s="8">
        <v>30.8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</v>
      </c>
      <c r="BM84" s="8">
        <f t="shared" si="54"/>
        <v>30.8</v>
      </c>
      <c r="BN84" s="8">
        <f t="shared" si="55"/>
        <v>32</v>
      </c>
      <c r="BO84" s="8">
        <f t="shared" si="56"/>
        <v>32</v>
      </c>
      <c r="BP84" s="139">
        <f t="shared" si="57"/>
        <v>-1.1999999999999993</v>
      </c>
      <c r="BQ84" s="139">
        <f t="shared" si="58"/>
        <v>-1.1999999999999993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1010</v>
      </c>
      <c r="G85" s="16">
        <f>'[3]17'!G87</f>
        <v>0</v>
      </c>
      <c r="H85" s="17">
        <f t="shared" si="59"/>
        <v>1330</v>
      </c>
      <c r="I85" s="15">
        <f>'[3]17'!J87</f>
        <v>270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206</v>
      </c>
      <c r="AT85" s="8">
        <v>30.8</v>
      </c>
      <c r="AU85" s="8">
        <v>30.8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30.8</v>
      </c>
      <c r="BM85" s="8">
        <f t="shared" si="54"/>
        <v>30.8</v>
      </c>
      <c r="BN85" s="8">
        <f t="shared" si="55"/>
        <v>32</v>
      </c>
      <c r="BO85" s="8">
        <f t="shared" si="56"/>
        <v>32</v>
      </c>
      <c r="BP85" s="139">
        <f t="shared" si="57"/>
        <v>-1.1999999999999993</v>
      </c>
      <c r="BQ85" s="139">
        <f t="shared" si="58"/>
        <v>-1.1999999999999993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1010</v>
      </c>
      <c r="G86" s="16">
        <f>'[3]17'!G88</f>
        <v>0</v>
      </c>
      <c r="H86" s="17">
        <f t="shared" si="59"/>
        <v>1330</v>
      </c>
      <c r="I86" s="15">
        <f>'[3]17'!J88</f>
        <v>270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206</v>
      </c>
      <c r="AT86" s="8">
        <v>30.8</v>
      </c>
      <c r="AU86" s="8">
        <v>30.8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30.8</v>
      </c>
      <c r="BM86" s="8">
        <f t="shared" si="54"/>
        <v>30.8</v>
      </c>
      <c r="BN86" s="8">
        <f t="shared" si="55"/>
        <v>32</v>
      </c>
      <c r="BO86" s="8">
        <f t="shared" si="56"/>
        <v>32</v>
      </c>
      <c r="BP86" s="139">
        <f t="shared" si="57"/>
        <v>-1.1999999999999993</v>
      </c>
      <c r="BQ86" s="139">
        <f t="shared" si="58"/>
        <v>-1.1999999999999993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1010</v>
      </c>
      <c r="G87" s="16">
        <f>'[3]17'!G89</f>
        <v>0</v>
      </c>
      <c r="H87" s="17">
        <f t="shared" si="59"/>
        <v>1330</v>
      </c>
      <c r="I87" s="15">
        <f>'[3]17'!J89</f>
        <v>270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30.8</v>
      </c>
      <c r="AU87" s="8">
        <v>30.8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30.8</v>
      </c>
      <c r="BM87" s="8">
        <f t="shared" si="54"/>
        <v>30.8</v>
      </c>
      <c r="BN87" s="8">
        <f t="shared" si="55"/>
        <v>32</v>
      </c>
      <c r="BO87" s="8">
        <f t="shared" si="56"/>
        <v>32</v>
      </c>
      <c r="BP87" s="139">
        <f t="shared" si="57"/>
        <v>-1.1999999999999993</v>
      </c>
      <c r="BQ87" s="139">
        <f t="shared" si="58"/>
        <v>-1.1999999999999993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1010</v>
      </c>
      <c r="G88" s="16">
        <f>'[3]17'!G90</f>
        <v>0</v>
      </c>
      <c r="H88" s="17">
        <f t="shared" si="59"/>
        <v>1330</v>
      </c>
      <c r="I88" s="15">
        <f>'[3]17'!J90</f>
        <v>270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T88" s="8">
        <v>30.8</v>
      </c>
      <c r="AU88" s="8">
        <v>30.8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30.8</v>
      </c>
      <c r="BM88" s="8">
        <f t="shared" si="54"/>
        <v>30.8</v>
      </c>
      <c r="BN88" s="8">
        <f t="shared" si="55"/>
        <v>32</v>
      </c>
      <c r="BO88" s="8">
        <f t="shared" si="56"/>
        <v>32</v>
      </c>
      <c r="BP88" s="139">
        <f t="shared" si="57"/>
        <v>-1.1999999999999993</v>
      </c>
      <c r="BQ88" s="139">
        <f t="shared" si="58"/>
        <v>-1.1999999999999993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1010</v>
      </c>
      <c r="G89" s="16">
        <f>'[3]17'!G91</f>
        <v>0</v>
      </c>
      <c r="H89" s="17">
        <f t="shared" si="59"/>
        <v>1330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25.86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25.86</v>
      </c>
      <c r="AL89" s="8">
        <f t="shared" si="35"/>
        <v>212.14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212.14</v>
      </c>
      <c r="AT89" s="8">
        <v>30.8</v>
      </c>
      <c r="AU89" s="8">
        <v>30.8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25.86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25.86</v>
      </c>
      <c r="BL89" s="8">
        <f t="shared" si="53"/>
        <v>30.8</v>
      </c>
      <c r="BM89" s="8">
        <f t="shared" si="54"/>
        <v>30.8</v>
      </c>
      <c r="BN89" s="8">
        <f t="shared" si="55"/>
        <v>32</v>
      </c>
      <c r="BO89" s="8">
        <f t="shared" si="56"/>
        <v>25.86</v>
      </c>
      <c r="BP89" s="139">
        <f t="shared" si="57"/>
        <v>-1.1999999999999993</v>
      </c>
      <c r="BQ89" s="139">
        <f t="shared" si="58"/>
        <v>4.9400000000000013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1010</v>
      </c>
      <c r="G90" s="16">
        <f>'[3]17'!G92</f>
        <v>0</v>
      </c>
      <c r="H90" s="17">
        <f t="shared" si="59"/>
        <v>1330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25.86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25.86</v>
      </c>
      <c r="AL90" s="8">
        <f t="shared" si="35"/>
        <v>212.14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212.14</v>
      </c>
      <c r="AT90" s="8">
        <v>30.8</v>
      </c>
      <c r="AU90" s="8">
        <v>30.8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25.86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25.86</v>
      </c>
      <c r="BL90" s="8">
        <f t="shared" si="53"/>
        <v>30.8</v>
      </c>
      <c r="BM90" s="8">
        <f t="shared" si="54"/>
        <v>30.8</v>
      </c>
      <c r="BN90" s="8">
        <f t="shared" si="55"/>
        <v>32</v>
      </c>
      <c r="BO90" s="8">
        <f t="shared" si="56"/>
        <v>25.86</v>
      </c>
      <c r="BP90" s="139">
        <f t="shared" si="57"/>
        <v>-1.1999999999999993</v>
      </c>
      <c r="BQ90" s="139">
        <f t="shared" si="58"/>
        <v>4.9400000000000013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1010</v>
      </c>
      <c r="G91" s="16">
        <f>'[3]17'!G93</f>
        <v>0</v>
      </c>
      <c r="H91" s="17">
        <f t="shared" si="59"/>
        <v>1330</v>
      </c>
      <c r="I91" s="15">
        <f>'[3]17'!J93</f>
        <v>270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25.86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25.86</v>
      </c>
      <c r="AL91" s="8">
        <f t="shared" si="35"/>
        <v>212.14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212.14</v>
      </c>
      <c r="AT91" s="8">
        <v>30.8</v>
      </c>
      <c r="AU91" s="8">
        <v>24.89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25.86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25.86</v>
      </c>
      <c r="BL91" s="8">
        <f t="shared" si="53"/>
        <v>30.8</v>
      </c>
      <c r="BM91" s="8">
        <f t="shared" si="54"/>
        <v>24.89</v>
      </c>
      <c r="BN91" s="8">
        <f t="shared" si="55"/>
        <v>32</v>
      </c>
      <c r="BO91" s="8">
        <f t="shared" si="56"/>
        <v>25.86</v>
      </c>
      <c r="BP91" s="139">
        <f t="shared" si="57"/>
        <v>-1.1999999999999993</v>
      </c>
      <c r="BQ91" s="139">
        <f t="shared" si="58"/>
        <v>-0.96999999999999886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1010</v>
      </c>
      <c r="G92" s="16">
        <f>'[3]17'!G94</f>
        <v>0</v>
      </c>
      <c r="H92" s="17">
        <f t="shared" si="59"/>
        <v>1330</v>
      </c>
      <c r="I92" s="15">
        <f>'[3]17'!J94</f>
        <v>270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25.86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25.86</v>
      </c>
      <c r="AL92" s="8">
        <f t="shared" si="35"/>
        <v>212.14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212.14</v>
      </c>
      <c r="AT92" s="8">
        <v>30.8</v>
      </c>
      <c r="AU92" s="8">
        <v>24.89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25.86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25.86</v>
      </c>
      <c r="BL92" s="8">
        <f t="shared" si="53"/>
        <v>30.8</v>
      </c>
      <c r="BM92" s="8">
        <f t="shared" si="54"/>
        <v>24.89</v>
      </c>
      <c r="BN92" s="8">
        <f t="shared" si="55"/>
        <v>32</v>
      </c>
      <c r="BO92" s="8">
        <f t="shared" si="56"/>
        <v>25.86</v>
      </c>
      <c r="BP92" s="139">
        <f t="shared" si="57"/>
        <v>-1.1999999999999993</v>
      </c>
      <c r="BQ92" s="139">
        <f t="shared" si="58"/>
        <v>-0.96999999999999886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1010</v>
      </c>
      <c r="G93" s="16">
        <f>'[3]17'!G95</f>
        <v>0</v>
      </c>
      <c r="H93" s="17">
        <f t="shared" si="59"/>
        <v>1330</v>
      </c>
      <c r="I93" s="15">
        <f>'[3]17'!J95</f>
        <v>270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25.86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25.86</v>
      </c>
      <c r="AL93" s="8">
        <f t="shared" si="35"/>
        <v>212.14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212.14</v>
      </c>
      <c r="AT93" s="8">
        <v>30.8</v>
      </c>
      <c r="AU93" s="8">
        <v>24.89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25.86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25.86</v>
      </c>
      <c r="BL93" s="8">
        <f t="shared" si="53"/>
        <v>30.8</v>
      </c>
      <c r="BM93" s="8">
        <f t="shared" si="54"/>
        <v>24.89</v>
      </c>
      <c r="BN93" s="8">
        <f t="shared" si="55"/>
        <v>32</v>
      </c>
      <c r="BO93" s="8">
        <f t="shared" si="56"/>
        <v>25.86</v>
      </c>
      <c r="BP93" s="139">
        <f t="shared" si="57"/>
        <v>-1.1999999999999993</v>
      </c>
      <c r="BQ93" s="139">
        <f t="shared" si="58"/>
        <v>-0.96999999999999886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1010</v>
      </c>
      <c r="G94" s="16">
        <f>'[3]17'!G96</f>
        <v>0</v>
      </c>
      <c r="H94" s="17">
        <f t="shared" si="59"/>
        <v>1330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25.86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25.86</v>
      </c>
      <c r="AL94" s="8">
        <f t="shared" si="35"/>
        <v>212.14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212.14</v>
      </c>
      <c r="AT94" s="8">
        <v>30.8</v>
      </c>
      <c r="AU94" s="8">
        <v>24.89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25.86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25.86</v>
      </c>
      <c r="BL94" s="8">
        <f t="shared" si="53"/>
        <v>30.8</v>
      </c>
      <c r="BM94" s="8">
        <f t="shared" si="54"/>
        <v>24.89</v>
      </c>
      <c r="BN94" s="8">
        <f t="shared" si="55"/>
        <v>32</v>
      </c>
      <c r="BO94" s="8">
        <f t="shared" si="56"/>
        <v>25.86</v>
      </c>
      <c r="BP94" s="139">
        <f t="shared" si="57"/>
        <v>-1.1999999999999993</v>
      </c>
      <c r="BQ94" s="139">
        <f t="shared" si="58"/>
        <v>-0.96999999999999886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1010</v>
      </c>
      <c r="G95" s="16">
        <f>'[3]17'!G97</f>
        <v>0</v>
      </c>
      <c r="H95" s="17">
        <f t="shared" si="59"/>
        <v>1330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25.86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25.86</v>
      </c>
      <c r="AL95" s="8">
        <f t="shared" si="35"/>
        <v>212.14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212.14</v>
      </c>
      <c r="AT95" s="8">
        <v>30.8</v>
      </c>
      <c r="AU95" s="8">
        <v>24.89</v>
      </c>
      <c r="AW95" s="202">
        <v>32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32</v>
      </c>
      <c r="BD95" s="202">
        <v>25.86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25.86</v>
      </c>
      <c r="BL95" s="8">
        <f t="shared" si="53"/>
        <v>30.8</v>
      </c>
      <c r="BM95" s="8">
        <f t="shared" si="54"/>
        <v>24.89</v>
      </c>
      <c r="BN95" s="8">
        <f t="shared" si="55"/>
        <v>32</v>
      </c>
      <c r="BO95" s="8">
        <f t="shared" si="56"/>
        <v>25.86</v>
      </c>
      <c r="BP95" s="139">
        <f t="shared" si="57"/>
        <v>-1.1999999999999993</v>
      </c>
      <c r="BQ95" s="139">
        <f t="shared" si="58"/>
        <v>-0.96999999999999886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1010</v>
      </c>
      <c r="G96" s="16">
        <f>'[3]17'!G98</f>
        <v>0</v>
      </c>
      <c r="H96" s="17">
        <f t="shared" si="59"/>
        <v>1330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25.86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25.86</v>
      </c>
      <c r="AL96" s="8">
        <f t="shared" si="35"/>
        <v>212.14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212.14</v>
      </c>
      <c r="AT96" s="8">
        <v>30.8</v>
      </c>
      <c r="AU96" s="8">
        <v>24.89</v>
      </c>
      <c r="AW96" s="202">
        <v>32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32</v>
      </c>
      <c r="BD96" s="202">
        <v>25.86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25.86</v>
      </c>
      <c r="BL96" s="8">
        <f t="shared" si="53"/>
        <v>30.8</v>
      </c>
      <c r="BM96" s="8">
        <f t="shared" si="54"/>
        <v>24.89</v>
      </c>
      <c r="BN96" s="8">
        <f t="shared" si="55"/>
        <v>32</v>
      </c>
      <c r="BO96" s="8">
        <f t="shared" si="56"/>
        <v>25.86</v>
      </c>
      <c r="BP96" s="139">
        <f t="shared" si="57"/>
        <v>-1.1999999999999993</v>
      </c>
      <c r="BQ96" s="139">
        <f t="shared" si="58"/>
        <v>-0.96999999999999886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1010</v>
      </c>
      <c r="G97" s="16">
        <f>'[3]17'!G99</f>
        <v>0</v>
      </c>
      <c r="H97" s="17">
        <f t="shared" si="59"/>
        <v>1330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25.86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25.86</v>
      </c>
      <c r="AL97" s="8">
        <f t="shared" si="35"/>
        <v>212.14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212.14</v>
      </c>
      <c r="AT97" s="8">
        <v>30.8</v>
      </c>
      <c r="AU97" s="8">
        <v>24.89</v>
      </c>
      <c r="AW97" s="202">
        <v>32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32</v>
      </c>
      <c r="BD97" s="202">
        <v>25.86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25.86</v>
      </c>
      <c r="BL97" s="8">
        <f t="shared" si="53"/>
        <v>30.8</v>
      </c>
      <c r="BM97" s="8">
        <f t="shared" si="54"/>
        <v>24.89</v>
      </c>
      <c r="BN97" s="8">
        <f t="shared" si="55"/>
        <v>32</v>
      </c>
      <c r="BO97" s="8">
        <f t="shared" si="56"/>
        <v>25.86</v>
      </c>
      <c r="BP97" s="139">
        <f t="shared" si="57"/>
        <v>-1.1999999999999993</v>
      </c>
      <c r="BQ97" s="139">
        <f t="shared" si="58"/>
        <v>-0.96999999999999886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1010</v>
      </c>
      <c r="G98" s="16">
        <f>'[3]17'!G100</f>
        <v>0</v>
      </c>
      <c r="H98" s="17">
        <f t="shared" si="59"/>
        <v>1330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25.86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25.86</v>
      </c>
      <c r="AL98" s="8">
        <f t="shared" si="35"/>
        <v>212.14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212.14</v>
      </c>
      <c r="AT98" s="8">
        <v>30.8</v>
      </c>
      <c r="AU98" s="8">
        <v>24.89</v>
      </c>
      <c r="AW98" s="202">
        <v>32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32</v>
      </c>
      <c r="BD98" s="202">
        <v>25.86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25.86</v>
      </c>
      <c r="BL98" s="8">
        <f t="shared" si="53"/>
        <v>30.8</v>
      </c>
      <c r="BM98" s="8">
        <f t="shared" si="54"/>
        <v>24.89</v>
      </c>
      <c r="BN98" s="8">
        <f t="shared" si="55"/>
        <v>32</v>
      </c>
      <c r="BO98" s="8">
        <f t="shared" si="56"/>
        <v>25.86</v>
      </c>
      <c r="BP98" s="139">
        <f t="shared" si="57"/>
        <v>-1.1999999999999993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24.24</v>
      </c>
      <c r="G99" s="15">
        <f t="shared" si="62"/>
        <v>0</v>
      </c>
      <c r="H99" s="15">
        <f t="shared" si="62"/>
        <v>31.92</v>
      </c>
      <c r="I99" s="15">
        <f t="shared" si="62"/>
        <v>6.6581699999999984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6.6581699999999984</v>
      </c>
      <c r="P99" s="15">
        <f t="shared" si="62"/>
        <v>2.4E-2</v>
      </c>
      <c r="Q99" s="15">
        <f t="shared" si="62"/>
        <v>6.6581699999999984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6.6581699999999984</v>
      </c>
      <c r="X99" s="15">
        <f t="shared" si="62"/>
        <v>0.74070000000000003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0.74070000000000003</v>
      </c>
      <c r="AE99" s="15">
        <f t="shared" si="62"/>
        <v>0.71879000000000037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0.71879000000000037</v>
      </c>
      <c r="AL99" s="15">
        <f t="shared" si="62"/>
        <v>5.1986799999999977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5.1986799999999977</v>
      </c>
      <c r="AS99" s="15">
        <f t="shared" si="62"/>
        <v>0</v>
      </c>
      <c r="AT99" s="15">
        <f t="shared" si="62"/>
        <v>0.71295000000000075</v>
      </c>
      <c r="AU99" s="15">
        <f t="shared" si="62"/>
        <v>0.6948200000000001</v>
      </c>
      <c r="AV99" s="15">
        <f t="shared" si="62"/>
        <v>0</v>
      </c>
      <c r="AW99" s="15">
        <f t="shared" si="62"/>
        <v>0.74070000000000003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0.74070000000000003</v>
      </c>
      <c r="BD99" s="15">
        <f t="shared" si="62"/>
        <v>0.71879000000000037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0.71879000000000037</v>
      </c>
      <c r="BK99" s="15"/>
      <c r="BL99" s="15">
        <f t="shared" si="63"/>
        <v>0.71295000000000075</v>
      </c>
      <c r="BM99" s="15">
        <f t="shared" si="63"/>
        <v>0.6948200000000001</v>
      </c>
      <c r="BN99" s="15">
        <f t="shared" si="63"/>
        <v>0.74070000000000003</v>
      </c>
      <c r="BO99" s="15">
        <f t="shared" si="63"/>
        <v>0.71879000000000037</v>
      </c>
      <c r="BP99" s="15">
        <f t="shared" si="63"/>
        <v>-2.7750000000000035E-2</v>
      </c>
      <c r="BQ99" s="15">
        <f t="shared" si="63"/>
        <v>-2.3970000000000029E-2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45339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45339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37.6</v>
      </c>
      <c r="E3">
        <f>GT!N3</f>
        <v>0</v>
      </c>
      <c r="F3">
        <f>B3+C3</f>
        <v>90</v>
      </c>
      <c r="G3">
        <f>D3+E3-X3</f>
        <v>37.6</v>
      </c>
      <c r="H3" s="112"/>
      <c r="I3">
        <f>BRPL_EOD!AA3+BRPL_EOD!AB3</f>
        <v>15.73</v>
      </c>
      <c r="J3">
        <f>BYPL_EOD!AA3+BYPL_EOD!AB3</f>
        <v>8.61</v>
      </c>
      <c r="K3">
        <f>MES_EOD!AA3+MES_EOD!AB3</f>
        <v>0</v>
      </c>
      <c r="L3">
        <f>NDMC_EOD!AA3+NDMC_EOD!AB3</f>
        <v>1.98</v>
      </c>
      <c r="M3">
        <f>TPDDL_EOD!AA3+TPDDL_EOD!AB3</f>
        <v>11.24</v>
      </c>
      <c r="N3">
        <f t="shared" ref="N3:N66" si="0">SUM(I3:M3)</f>
        <v>37.56</v>
      </c>
      <c r="O3" s="112">
        <f t="shared" ref="O3:O66" si="1">G3-N3</f>
        <v>3.9999999999999147E-2</v>
      </c>
      <c r="P3">
        <v>15.746751863684771</v>
      </c>
      <c r="Q3">
        <v>8.6191693290734825</v>
      </c>
      <c r="R3">
        <v>0</v>
      </c>
      <c r="S3">
        <v>1.9821086261980829</v>
      </c>
      <c r="T3">
        <v>11.251970181043664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37.6</v>
      </c>
      <c r="E4">
        <f>GT!N4</f>
        <v>0</v>
      </c>
      <c r="F4">
        <f t="shared" ref="F4:F67" si="4">B4+C4</f>
        <v>90</v>
      </c>
      <c r="G4">
        <f t="shared" ref="G4:G67" si="5">D4+E4-X4</f>
        <v>37.6</v>
      </c>
      <c r="H4" s="112"/>
      <c r="I4">
        <f>BRPL_EOD!AA4+BRPL_EOD!AB4</f>
        <v>15.73</v>
      </c>
      <c r="J4">
        <f>BYPL_EOD!AA4+BYPL_EOD!AB4</f>
        <v>8.61</v>
      </c>
      <c r="K4">
        <f>MES_EOD!AA4+MES_EOD!AB4</f>
        <v>0</v>
      </c>
      <c r="L4">
        <f>NDMC_EOD!AA4+NDMC_EOD!AB4</f>
        <v>1.98</v>
      </c>
      <c r="M4">
        <f>TPDDL_EOD!AA4+TPDDL_EOD!AB4</f>
        <v>11.24</v>
      </c>
      <c r="N4">
        <f t="shared" si="0"/>
        <v>37.56</v>
      </c>
      <c r="O4" s="112">
        <f t="shared" si="1"/>
        <v>3.9999999999999147E-2</v>
      </c>
      <c r="P4">
        <v>15.746751863684771</v>
      </c>
      <c r="Q4">
        <v>8.6191693290734825</v>
      </c>
      <c r="R4">
        <v>0</v>
      </c>
      <c r="S4">
        <v>1.9821086261980829</v>
      </c>
      <c r="T4">
        <v>11.251970181043664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37.6</v>
      </c>
      <c r="E5">
        <f>GT!N5</f>
        <v>0</v>
      </c>
      <c r="F5">
        <f t="shared" si="4"/>
        <v>90</v>
      </c>
      <c r="G5">
        <f t="shared" si="5"/>
        <v>37.6</v>
      </c>
      <c r="H5" s="112"/>
      <c r="I5">
        <f>BRPL_EOD!AA5+BRPL_EOD!AB5</f>
        <v>15.73</v>
      </c>
      <c r="J5">
        <f>BYPL_EOD!AA5+BYPL_EOD!AB5</f>
        <v>8.61</v>
      </c>
      <c r="K5">
        <f>MES_EOD!AA5+MES_EOD!AB5</f>
        <v>0</v>
      </c>
      <c r="L5">
        <f>NDMC_EOD!AA5+NDMC_EOD!AB5</f>
        <v>1.98</v>
      </c>
      <c r="M5">
        <f>TPDDL_EOD!AA5+TPDDL_EOD!AB5</f>
        <v>11.24</v>
      </c>
      <c r="N5">
        <f t="shared" si="0"/>
        <v>37.56</v>
      </c>
      <c r="O5" s="112">
        <f t="shared" si="1"/>
        <v>3.9999999999999147E-2</v>
      </c>
      <c r="P5">
        <v>15.746751863684771</v>
      </c>
      <c r="Q5">
        <v>8.6191693290734825</v>
      </c>
      <c r="R5">
        <v>0</v>
      </c>
      <c r="S5">
        <v>1.9821086261980829</v>
      </c>
      <c r="T5">
        <v>11.251970181043664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37.6</v>
      </c>
      <c r="E6">
        <f>GT!N6</f>
        <v>0</v>
      </c>
      <c r="F6">
        <f t="shared" si="4"/>
        <v>90</v>
      </c>
      <c r="G6">
        <f t="shared" si="5"/>
        <v>37.6</v>
      </c>
      <c r="H6" s="112"/>
      <c r="I6">
        <f>BRPL_EOD!AA6+BRPL_EOD!AB6</f>
        <v>15.73</v>
      </c>
      <c r="J6">
        <f>BYPL_EOD!AA6+BYPL_EOD!AB6</f>
        <v>8.61</v>
      </c>
      <c r="K6">
        <f>MES_EOD!AA6+MES_EOD!AB6</f>
        <v>0</v>
      </c>
      <c r="L6">
        <f>NDMC_EOD!AA6+NDMC_EOD!AB6</f>
        <v>1.98</v>
      </c>
      <c r="M6">
        <f>TPDDL_EOD!AA6+TPDDL_EOD!AB6</f>
        <v>11.24</v>
      </c>
      <c r="N6">
        <f t="shared" si="0"/>
        <v>37.56</v>
      </c>
      <c r="O6" s="112">
        <f t="shared" si="1"/>
        <v>3.9999999999999147E-2</v>
      </c>
      <c r="P6">
        <v>15.746751863684771</v>
      </c>
      <c r="Q6">
        <v>8.6191693290734825</v>
      </c>
      <c r="R6">
        <v>0</v>
      </c>
      <c r="S6">
        <v>1.9821086261980829</v>
      </c>
      <c r="T6">
        <v>11.251970181043664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37.6</v>
      </c>
      <c r="E7">
        <f>GT!N7</f>
        <v>0</v>
      </c>
      <c r="F7">
        <f t="shared" si="4"/>
        <v>90</v>
      </c>
      <c r="G7">
        <f t="shared" si="5"/>
        <v>37.6</v>
      </c>
      <c r="H7" s="112"/>
      <c r="I7">
        <f>BRPL_EOD!AA7+BRPL_EOD!AB7</f>
        <v>15.73</v>
      </c>
      <c r="J7">
        <f>BYPL_EOD!AA7+BYPL_EOD!AB7</f>
        <v>8.61</v>
      </c>
      <c r="K7">
        <f>MES_EOD!AA7+MES_EOD!AB7</f>
        <v>0</v>
      </c>
      <c r="L7">
        <f>NDMC_EOD!AA7+NDMC_EOD!AB7</f>
        <v>1.98</v>
      </c>
      <c r="M7">
        <f>TPDDL_EOD!AA7+TPDDL_EOD!AB7</f>
        <v>11.24</v>
      </c>
      <c r="N7">
        <f t="shared" si="0"/>
        <v>37.56</v>
      </c>
      <c r="O7" s="112">
        <f t="shared" si="1"/>
        <v>3.9999999999999147E-2</v>
      </c>
      <c r="P7">
        <v>15.746751863684771</v>
      </c>
      <c r="Q7">
        <v>8.6191693290734825</v>
      </c>
      <c r="R7">
        <v>0</v>
      </c>
      <c r="S7">
        <v>1.9821086261980829</v>
      </c>
      <c r="T7">
        <v>11.251970181043664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37.6</v>
      </c>
      <c r="E8">
        <f>GT!N8</f>
        <v>0</v>
      </c>
      <c r="F8">
        <f t="shared" si="4"/>
        <v>90</v>
      </c>
      <c r="G8">
        <f t="shared" si="5"/>
        <v>37.6</v>
      </c>
      <c r="H8" s="112"/>
      <c r="I8">
        <f>BRPL_EOD!AA8+BRPL_EOD!AB8</f>
        <v>15.73</v>
      </c>
      <c r="J8">
        <f>BYPL_EOD!AA8+BYPL_EOD!AB8</f>
        <v>8.61</v>
      </c>
      <c r="K8">
        <f>MES_EOD!AA8+MES_EOD!AB8</f>
        <v>0</v>
      </c>
      <c r="L8">
        <f>NDMC_EOD!AA8+NDMC_EOD!AB8</f>
        <v>1.98</v>
      </c>
      <c r="M8">
        <f>TPDDL_EOD!AA8+TPDDL_EOD!AB8</f>
        <v>11.24</v>
      </c>
      <c r="N8">
        <f t="shared" si="0"/>
        <v>37.56</v>
      </c>
      <c r="O8" s="112">
        <f t="shared" si="1"/>
        <v>3.9999999999999147E-2</v>
      </c>
      <c r="P8">
        <v>15.746751863684771</v>
      </c>
      <c r="Q8">
        <v>8.6191693290734825</v>
      </c>
      <c r="R8">
        <v>0</v>
      </c>
      <c r="S8">
        <v>1.9821086261980829</v>
      </c>
      <c r="T8">
        <v>11.251970181043664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37.6</v>
      </c>
      <c r="E9">
        <f>GT!N9</f>
        <v>0</v>
      </c>
      <c r="F9">
        <f t="shared" si="4"/>
        <v>90</v>
      </c>
      <c r="G9">
        <f t="shared" si="5"/>
        <v>37.6</v>
      </c>
      <c r="H9" s="112"/>
      <c r="I9">
        <f>BRPL_EOD!AA9+BRPL_EOD!AB9</f>
        <v>15.73</v>
      </c>
      <c r="J9">
        <f>BYPL_EOD!AA9+BYPL_EOD!AB9</f>
        <v>8.61</v>
      </c>
      <c r="K9">
        <f>MES_EOD!AA9+MES_EOD!AB9</f>
        <v>0</v>
      </c>
      <c r="L9">
        <f>NDMC_EOD!AA9+NDMC_EOD!AB9</f>
        <v>1.98</v>
      </c>
      <c r="M9">
        <f>TPDDL_EOD!AA9+TPDDL_EOD!AB9</f>
        <v>11.24</v>
      </c>
      <c r="N9">
        <f t="shared" si="0"/>
        <v>37.56</v>
      </c>
      <c r="O9" s="112">
        <f t="shared" si="1"/>
        <v>3.9999999999999147E-2</v>
      </c>
      <c r="P9">
        <v>15.746751863684771</v>
      </c>
      <c r="Q9">
        <v>8.6191693290734825</v>
      </c>
      <c r="R9">
        <v>0</v>
      </c>
      <c r="S9">
        <v>1.9821086261980829</v>
      </c>
      <c r="T9">
        <v>11.251970181043664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37.6</v>
      </c>
      <c r="E10">
        <f>GT!N10</f>
        <v>0</v>
      </c>
      <c r="F10">
        <f t="shared" si="4"/>
        <v>90</v>
      </c>
      <c r="G10">
        <f t="shared" si="5"/>
        <v>37.6</v>
      </c>
      <c r="H10" s="112"/>
      <c r="I10">
        <f>BRPL_EOD!AA10+BRPL_EOD!AB10</f>
        <v>15.73</v>
      </c>
      <c r="J10">
        <f>BYPL_EOD!AA10+BYPL_EOD!AB10</f>
        <v>8.61</v>
      </c>
      <c r="K10">
        <f>MES_EOD!AA10+MES_EOD!AB10</f>
        <v>0</v>
      </c>
      <c r="L10">
        <f>NDMC_EOD!AA10+NDMC_EOD!AB10</f>
        <v>1.98</v>
      </c>
      <c r="M10">
        <f>TPDDL_EOD!AA10+TPDDL_EOD!AB10</f>
        <v>11.24</v>
      </c>
      <c r="N10">
        <f t="shared" si="0"/>
        <v>37.56</v>
      </c>
      <c r="O10" s="112">
        <f t="shared" si="1"/>
        <v>3.9999999999999147E-2</v>
      </c>
      <c r="P10">
        <v>15.746751863684771</v>
      </c>
      <c r="Q10">
        <v>8.6191693290734825</v>
      </c>
      <c r="R10">
        <v>0</v>
      </c>
      <c r="S10">
        <v>1.9821086261980829</v>
      </c>
      <c r="T10">
        <v>11.251970181043664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37.6</v>
      </c>
      <c r="E11">
        <f>GT!N11</f>
        <v>0</v>
      </c>
      <c r="F11">
        <f t="shared" si="4"/>
        <v>90</v>
      </c>
      <c r="G11">
        <f t="shared" si="5"/>
        <v>37.6</v>
      </c>
      <c r="H11" s="112"/>
      <c r="I11">
        <f>BRPL_EOD!AA11+BRPL_EOD!AB11</f>
        <v>15.73</v>
      </c>
      <c r="J11">
        <f>BYPL_EOD!AA11+BYPL_EOD!AB11</f>
        <v>8.61</v>
      </c>
      <c r="K11">
        <f>MES_EOD!AA11+MES_EOD!AB11</f>
        <v>0</v>
      </c>
      <c r="L11">
        <f>NDMC_EOD!AA11+NDMC_EOD!AB11</f>
        <v>1.98</v>
      </c>
      <c r="M11">
        <f>TPDDL_EOD!AA11+TPDDL_EOD!AB11</f>
        <v>11.24</v>
      </c>
      <c r="N11">
        <f t="shared" si="0"/>
        <v>37.56</v>
      </c>
      <c r="O11" s="112">
        <f t="shared" si="1"/>
        <v>3.9999999999999147E-2</v>
      </c>
      <c r="P11">
        <v>15.746751863684771</v>
      </c>
      <c r="Q11">
        <v>8.6191693290734825</v>
      </c>
      <c r="R11">
        <v>0</v>
      </c>
      <c r="S11">
        <v>1.9821086261980829</v>
      </c>
      <c r="T11">
        <v>11.251970181043664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37.6</v>
      </c>
      <c r="E12">
        <f>GT!N12</f>
        <v>0</v>
      </c>
      <c r="F12">
        <f t="shared" si="4"/>
        <v>90</v>
      </c>
      <c r="G12">
        <f t="shared" si="5"/>
        <v>37.6</v>
      </c>
      <c r="H12" s="112"/>
      <c r="I12">
        <f>BRPL_EOD!AA12+BRPL_EOD!AB12</f>
        <v>15.73</v>
      </c>
      <c r="J12">
        <f>BYPL_EOD!AA12+BYPL_EOD!AB12</f>
        <v>8.61</v>
      </c>
      <c r="K12">
        <f>MES_EOD!AA12+MES_EOD!AB12</f>
        <v>0</v>
      </c>
      <c r="L12">
        <f>NDMC_EOD!AA12+NDMC_EOD!AB12</f>
        <v>1.98</v>
      </c>
      <c r="M12">
        <f>TPDDL_EOD!AA12+TPDDL_EOD!AB12</f>
        <v>11.24</v>
      </c>
      <c r="N12">
        <f t="shared" si="0"/>
        <v>37.56</v>
      </c>
      <c r="O12" s="112">
        <f t="shared" si="1"/>
        <v>3.9999999999999147E-2</v>
      </c>
      <c r="P12">
        <v>15.746751863684771</v>
      </c>
      <c r="Q12">
        <v>8.6191693290734825</v>
      </c>
      <c r="R12">
        <v>0</v>
      </c>
      <c r="S12">
        <v>1.9821086261980829</v>
      </c>
      <c r="T12">
        <v>11.251970181043664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37.6</v>
      </c>
      <c r="E13">
        <f>GT!N13</f>
        <v>0</v>
      </c>
      <c r="F13">
        <f t="shared" si="4"/>
        <v>90</v>
      </c>
      <c r="G13">
        <f t="shared" si="5"/>
        <v>37.6</v>
      </c>
      <c r="H13" s="112"/>
      <c r="I13">
        <f>BRPL_EOD!AA13+BRPL_EOD!AB13</f>
        <v>15.73</v>
      </c>
      <c r="J13">
        <f>BYPL_EOD!AA13+BYPL_EOD!AB13</f>
        <v>8.61</v>
      </c>
      <c r="K13">
        <f>MES_EOD!AA13+MES_EOD!AB13</f>
        <v>0</v>
      </c>
      <c r="L13">
        <f>NDMC_EOD!AA13+NDMC_EOD!AB13</f>
        <v>1.98</v>
      </c>
      <c r="M13">
        <f>TPDDL_EOD!AA13+TPDDL_EOD!AB13</f>
        <v>11.24</v>
      </c>
      <c r="N13">
        <f t="shared" si="0"/>
        <v>37.56</v>
      </c>
      <c r="O13" s="112">
        <f t="shared" si="1"/>
        <v>3.9999999999999147E-2</v>
      </c>
      <c r="P13">
        <v>15.746751863684771</v>
      </c>
      <c r="Q13">
        <v>8.6191693290734825</v>
      </c>
      <c r="R13">
        <v>0</v>
      </c>
      <c r="S13">
        <v>1.9821086261980829</v>
      </c>
      <c r="T13">
        <v>11.251970181043664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37.6</v>
      </c>
      <c r="E14">
        <f>GT!N14</f>
        <v>0</v>
      </c>
      <c r="F14">
        <f t="shared" si="4"/>
        <v>90</v>
      </c>
      <c r="G14">
        <f t="shared" si="5"/>
        <v>37.6</v>
      </c>
      <c r="H14" s="112"/>
      <c r="I14">
        <f>BRPL_EOD!AA14+BRPL_EOD!AB14</f>
        <v>15.73</v>
      </c>
      <c r="J14">
        <f>BYPL_EOD!AA14+BYPL_EOD!AB14</f>
        <v>8.61</v>
      </c>
      <c r="K14">
        <f>MES_EOD!AA14+MES_EOD!AB14</f>
        <v>0</v>
      </c>
      <c r="L14">
        <f>NDMC_EOD!AA14+NDMC_EOD!AB14</f>
        <v>1.98</v>
      </c>
      <c r="M14">
        <f>TPDDL_EOD!AA14+TPDDL_EOD!AB14</f>
        <v>11.24</v>
      </c>
      <c r="N14">
        <f t="shared" si="0"/>
        <v>37.56</v>
      </c>
      <c r="O14" s="112">
        <f t="shared" si="1"/>
        <v>3.9999999999999147E-2</v>
      </c>
      <c r="P14">
        <v>15.746751863684771</v>
      </c>
      <c r="Q14">
        <v>8.6191693290734825</v>
      </c>
      <c r="R14">
        <v>0</v>
      </c>
      <c r="S14">
        <v>1.9821086261980829</v>
      </c>
      <c r="T14">
        <v>11.251970181043664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37.6</v>
      </c>
      <c r="E15">
        <f>GT!N15</f>
        <v>0</v>
      </c>
      <c r="F15">
        <f t="shared" si="4"/>
        <v>90</v>
      </c>
      <c r="G15">
        <f t="shared" si="5"/>
        <v>37.6</v>
      </c>
      <c r="H15" s="112"/>
      <c r="I15">
        <f>BRPL_EOD!AA15+BRPL_EOD!AB15</f>
        <v>15.73</v>
      </c>
      <c r="J15">
        <f>BYPL_EOD!AA15+BYPL_EOD!AB15</f>
        <v>8.61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37.56</v>
      </c>
      <c r="O15" s="112">
        <f t="shared" si="1"/>
        <v>3.9999999999999147E-2</v>
      </c>
      <c r="P15">
        <v>15.746751863684771</v>
      </c>
      <c r="Q15">
        <v>8.6191693290734825</v>
      </c>
      <c r="R15">
        <v>0</v>
      </c>
      <c r="S15">
        <v>1.9821086261980829</v>
      </c>
      <c r="T15">
        <v>11.251970181043664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37.6</v>
      </c>
      <c r="E16">
        <f>GT!N16</f>
        <v>0</v>
      </c>
      <c r="F16">
        <f t="shared" si="4"/>
        <v>90</v>
      </c>
      <c r="G16">
        <f t="shared" si="5"/>
        <v>37.6</v>
      </c>
      <c r="H16" s="112"/>
      <c r="I16">
        <f>BRPL_EOD!AA16+BRPL_EOD!AB16</f>
        <v>15.73</v>
      </c>
      <c r="J16">
        <f>BYPL_EOD!AA16+BYPL_EOD!AB16</f>
        <v>8.61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37.56</v>
      </c>
      <c r="O16" s="112">
        <f t="shared" si="1"/>
        <v>3.9999999999999147E-2</v>
      </c>
      <c r="P16">
        <v>15.746751863684771</v>
      </c>
      <c r="Q16">
        <v>8.6191693290734825</v>
      </c>
      <c r="R16">
        <v>0</v>
      </c>
      <c r="S16">
        <v>1.9821086261980829</v>
      </c>
      <c r="T16">
        <v>11.251970181043664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37.6</v>
      </c>
      <c r="E17">
        <f>GT!N17</f>
        <v>0</v>
      </c>
      <c r="F17">
        <f t="shared" si="4"/>
        <v>90</v>
      </c>
      <c r="G17">
        <f t="shared" si="5"/>
        <v>37.6</v>
      </c>
      <c r="H17" s="112"/>
      <c r="I17">
        <f>BRPL_EOD!AA17+BRPL_EOD!AB17</f>
        <v>15.73</v>
      </c>
      <c r="J17">
        <f>BYPL_EOD!AA17+BYPL_EOD!AB17</f>
        <v>8.61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37.56</v>
      </c>
      <c r="O17" s="112">
        <f t="shared" si="1"/>
        <v>3.9999999999999147E-2</v>
      </c>
      <c r="P17">
        <v>15.746751863684771</v>
      </c>
      <c r="Q17">
        <v>8.6191693290734825</v>
      </c>
      <c r="R17">
        <v>0</v>
      </c>
      <c r="S17">
        <v>1.9821086261980829</v>
      </c>
      <c r="T17">
        <v>11.251970181043664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37.6</v>
      </c>
      <c r="E18">
        <f>GT!N18</f>
        <v>0</v>
      </c>
      <c r="F18">
        <f t="shared" si="4"/>
        <v>90</v>
      </c>
      <c r="G18">
        <f t="shared" si="5"/>
        <v>37.6</v>
      </c>
      <c r="H18" s="112"/>
      <c r="I18">
        <f>BRPL_EOD!AA18+BRPL_EOD!AB18</f>
        <v>15.73</v>
      </c>
      <c r="J18">
        <f>BYPL_EOD!AA18+BYPL_EOD!AB18</f>
        <v>8.61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37.56</v>
      </c>
      <c r="O18" s="112">
        <f t="shared" si="1"/>
        <v>3.9999999999999147E-2</v>
      </c>
      <c r="P18">
        <v>15.746751863684771</v>
      </c>
      <c r="Q18">
        <v>8.6191693290734825</v>
      </c>
      <c r="R18">
        <v>0</v>
      </c>
      <c r="S18">
        <v>1.9821086261980829</v>
      </c>
      <c r="T18">
        <v>11.251970181043664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37.6</v>
      </c>
      <c r="E19">
        <f>GT!N19</f>
        <v>0</v>
      </c>
      <c r="F19">
        <f t="shared" si="4"/>
        <v>90</v>
      </c>
      <c r="G19">
        <f t="shared" si="5"/>
        <v>37.6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3.9999999999999147E-2</v>
      </c>
      <c r="P19">
        <v>15.746751863684771</v>
      </c>
      <c r="Q19">
        <v>8.6191693290734825</v>
      </c>
      <c r="R19">
        <v>0</v>
      </c>
      <c r="S19">
        <v>1.9821086261980829</v>
      </c>
      <c r="T19">
        <v>11.251970181043664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3.9999999999999147E-2</v>
      </c>
      <c r="P20">
        <v>15.746751863684771</v>
      </c>
      <c r="Q20">
        <v>8.6191693290734825</v>
      </c>
      <c r="R20">
        <v>0</v>
      </c>
      <c r="S20">
        <v>1.9821086261980829</v>
      </c>
      <c r="T20">
        <v>11.251970181043664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3.9999999999999147E-2</v>
      </c>
      <c r="P21">
        <v>15.746751863684771</v>
      </c>
      <c r="Q21">
        <v>8.6191693290734825</v>
      </c>
      <c r="R21">
        <v>0</v>
      </c>
      <c r="S21">
        <v>1.9821086261980829</v>
      </c>
      <c r="T21">
        <v>11.251970181043664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3.9999999999999147E-2</v>
      </c>
      <c r="P22">
        <v>15.746751863684771</v>
      </c>
      <c r="Q22">
        <v>8.6191693290734825</v>
      </c>
      <c r="R22">
        <v>0</v>
      </c>
      <c r="S22">
        <v>1.9821086261980829</v>
      </c>
      <c r="T22">
        <v>11.251970181043664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37.6</v>
      </c>
      <c r="E23">
        <f>GT!N23</f>
        <v>0</v>
      </c>
      <c r="F23">
        <f t="shared" si="4"/>
        <v>90</v>
      </c>
      <c r="G23">
        <f t="shared" si="5"/>
        <v>37.6</v>
      </c>
      <c r="H23" s="112"/>
      <c r="I23">
        <f>BRPL_EOD!AA23+BRPL_EOD!AB23</f>
        <v>15.73</v>
      </c>
      <c r="J23">
        <f>BYPL_EOD!AA23+BYPL_EOD!AB23</f>
        <v>8.61</v>
      </c>
      <c r="K23">
        <f>MES_EOD!AA23+MES_EOD!AB23</f>
        <v>0</v>
      </c>
      <c r="L23">
        <f>NDMC_EOD!AA23+NDMC_EOD!AB23</f>
        <v>1.98</v>
      </c>
      <c r="M23">
        <f>TPDDL_EOD!AA23+TPDDL_EOD!AB23</f>
        <v>11.24</v>
      </c>
      <c r="N23">
        <f t="shared" si="0"/>
        <v>37.56</v>
      </c>
      <c r="O23" s="112">
        <f t="shared" si="1"/>
        <v>3.9999999999999147E-2</v>
      </c>
      <c r="P23">
        <v>15.746751863684771</v>
      </c>
      <c r="Q23">
        <v>8.6191693290734825</v>
      </c>
      <c r="R23">
        <v>0</v>
      </c>
      <c r="S23">
        <v>1.9821086261980829</v>
      </c>
      <c r="T23">
        <v>11.251970181043664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37.6</v>
      </c>
      <c r="E24">
        <f>GT!N24</f>
        <v>0</v>
      </c>
      <c r="F24">
        <f t="shared" si="4"/>
        <v>90</v>
      </c>
      <c r="G24">
        <f t="shared" si="5"/>
        <v>37.6</v>
      </c>
      <c r="H24" s="112"/>
      <c r="I24">
        <f>BRPL_EOD!AA24+BRPL_EOD!AB24</f>
        <v>15.73</v>
      </c>
      <c r="J24">
        <f>BYPL_EOD!AA24+BYPL_EOD!AB24</f>
        <v>8.61</v>
      </c>
      <c r="K24">
        <f>MES_EOD!AA24+MES_EOD!AB24</f>
        <v>0</v>
      </c>
      <c r="L24">
        <f>NDMC_EOD!AA24+NDMC_EOD!AB24</f>
        <v>1.98</v>
      </c>
      <c r="M24">
        <f>TPDDL_EOD!AA24+TPDDL_EOD!AB24</f>
        <v>11.24</v>
      </c>
      <c r="N24">
        <f t="shared" si="0"/>
        <v>37.56</v>
      </c>
      <c r="O24" s="112">
        <f t="shared" si="1"/>
        <v>3.9999999999999147E-2</v>
      </c>
      <c r="P24">
        <v>15.746751863684771</v>
      </c>
      <c r="Q24">
        <v>8.6191693290734825</v>
      </c>
      <c r="R24">
        <v>0</v>
      </c>
      <c r="S24">
        <v>1.9821086261980829</v>
      </c>
      <c r="T24">
        <v>11.251970181043664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37.6</v>
      </c>
      <c r="E25">
        <f>GT!N25</f>
        <v>0</v>
      </c>
      <c r="F25">
        <f t="shared" si="4"/>
        <v>90</v>
      </c>
      <c r="G25">
        <f t="shared" si="5"/>
        <v>37.6</v>
      </c>
      <c r="H25" s="112"/>
      <c r="I25">
        <f>BRPL_EOD!AA25+BRPL_EOD!AB25</f>
        <v>15.73</v>
      </c>
      <c r="J25">
        <f>BYPL_EOD!AA25+BYPL_EOD!AB25</f>
        <v>8.61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37.56</v>
      </c>
      <c r="O25" s="112">
        <f t="shared" si="1"/>
        <v>3.9999999999999147E-2</v>
      </c>
      <c r="P25">
        <v>15.746751863684771</v>
      </c>
      <c r="Q25">
        <v>8.6191693290734825</v>
      </c>
      <c r="R25">
        <v>0</v>
      </c>
      <c r="S25">
        <v>1.9821086261980829</v>
      </c>
      <c r="T25">
        <v>11.251970181043664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37.6</v>
      </c>
      <c r="E26">
        <f>GT!N26</f>
        <v>0</v>
      </c>
      <c r="F26">
        <f t="shared" si="4"/>
        <v>90</v>
      </c>
      <c r="G26">
        <f t="shared" si="5"/>
        <v>37.6</v>
      </c>
      <c r="H26" s="112"/>
      <c r="I26">
        <f>BRPL_EOD!AA26+BRPL_EOD!AB26</f>
        <v>15.73</v>
      </c>
      <c r="J26">
        <f>BYPL_EOD!AA26+BYPL_EOD!AB26</f>
        <v>8.61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37.56</v>
      </c>
      <c r="O26" s="112">
        <f t="shared" si="1"/>
        <v>3.9999999999999147E-2</v>
      </c>
      <c r="P26">
        <v>15.746751863684771</v>
      </c>
      <c r="Q26">
        <v>8.6191693290734825</v>
      </c>
      <c r="R26">
        <v>0</v>
      </c>
      <c r="S26">
        <v>1.9821086261980829</v>
      </c>
      <c r="T26">
        <v>11.251970181043664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37.6</v>
      </c>
      <c r="E27">
        <f>GT!N27</f>
        <v>0</v>
      </c>
      <c r="F27">
        <f t="shared" si="4"/>
        <v>90</v>
      </c>
      <c r="G27">
        <f t="shared" si="5"/>
        <v>37.6</v>
      </c>
      <c r="H27" s="112"/>
      <c r="I27">
        <f>BRPL_EOD!AA27+BRPL_EOD!AB27</f>
        <v>15.73</v>
      </c>
      <c r="J27">
        <f>BYPL_EOD!AA27+BYPL_EOD!AB27</f>
        <v>8.61</v>
      </c>
      <c r="K27">
        <f>MES_EOD!AA27+MES_EOD!AB27</f>
        <v>0</v>
      </c>
      <c r="L27">
        <f>NDMC_EOD!AA27+NDMC_EOD!AB27</f>
        <v>1.98</v>
      </c>
      <c r="M27">
        <f>TPDDL_EOD!AA27+TPDDL_EOD!AB27</f>
        <v>11.24</v>
      </c>
      <c r="N27">
        <f t="shared" si="0"/>
        <v>37.56</v>
      </c>
      <c r="O27" s="112">
        <f t="shared" si="1"/>
        <v>3.9999999999999147E-2</v>
      </c>
      <c r="P27">
        <v>15.746751863684771</v>
      </c>
      <c r="Q27">
        <v>8.6191693290734825</v>
      </c>
      <c r="R27">
        <v>0</v>
      </c>
      <c r="S27">
        <v>1.9821086261980829</v>
      </c>
      <c r="T27">
        <v>11.251970181043664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37.6</v>
      </c>
      <c r="E28">
        <f>GT!N28</f>
        <v>0</v>
      </c>
      <c r="F28">
        <f t="shared" si="4"/>
        <v>90</v>
      </c>
      <c r="G28">
        <f t="shared" si="5"/>
        <v>37.6</v>
      </c>
      <c r="H28" s="112"/>
      <c r="I28">
        <f>BRPL_EOD!AA28+BRPL_EOD!AB28</f>
        <v>15.73</v>
      </c>
      <c r="J28">
        <f>BYPL_EOD!AA28+BYPL_EOD!AB28</f>
        <v>8.61</v>
      </c>
      <c r="K28">
        <f>MES_EOD!AA28+MES_EOD!AB28</f>
        <v>0</v>
      </c>
      <c r="L28">
        <f>NDMC_EOD!AA28+NDMC_EOD!AB28</f>
        <v>1.98</v>
      </c>
      <c r="M28">
        <f>TPDDL_EOD!AA28+TPDDL_EOD!AB28</f>
        <v>11.24</v>
      </c>
      <c r="N28">
        <f t="shared" si="0"/>
        <v>37.56</v>
      </c>
      <c r="O28" s="112">
        <f t="shared" si="1"/>
        <v>3.9999999999999147E-2</v>
      </c>
      <c r="P28">
        <v>15.746751863684771</v>
      </c>
      <c r="Q28">
        <v>8.6191693290734825</v>
      </c>
      <c r="R28">
        <v>0</v>
      </c>
      <c r="S28">
        <v>1.9821086261980829</v>
      </c>
      <c r="T28">
        <v>11.251970181043664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37.6</v>
      </c>
      <c r="E29">
        <f>GT!N29</f>
        <v>0</v>
      </c>
      <c r="F29">
        <f t="shared" si="4"/>
        <v>90</v>
      </c>
      <c r="G29">
        <f t="shared" si="5"/>
        <v>37.6</v>
      </c>
      <c r="H29" s="112"/>
      <c r="I29">
        <f>BRPL_EOD!AA29+BRPL_EOD!AB29</f>
        <v>15.73</v>
      </c>
      <c r="J29">
        <f>BYPL_EOD!AA29+BYPL_EOD!AB29</f>
        <v>8.61</v>
      </c>
      <c r="K29">
        <f>MES_EOD!AA29+MES_EOD!AB29</f>
        <v>0</v>
      </c>
      <c r="L29">
        <f>NDMC_EOD!AA29+NDMC_EOD!AB29</f>
        <v>1.98</v>
      </c>
      <c r="M29">
        <f>TPDDL_EOD!AA29+TPDDL_EOD!AB29</f>
        <v>11.24</v>
      </c>
      <c r="N29">
        <f t="shared" si="0"/>
        <v>37.56</v>
      </c>
      <c r="O29" s="112">
        <f t="shared" si="1"/>
        <v>3.9999999999999147E-2</v>
      </c>
      <c r="P29">
        <v>15.746751863684771</v>
      </c>
      <c r="Q29">
        <v>8.6191693290734825</v>
      </c>
      <c r="R29">
        <v>0</v>
      </c>
      <c r="S29">
        <v>1.9821086261980829</v>
      </c>
      <c r="T29">
        <v>11.251970181043664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37.6</v>
      </c>
      <c r="E30">
        <f>GT!N30</f>
        <v>0</v>
      </c>
      <c r="F30">
        <f t="shared" si="4"/>
        <v>90</v>
      </c>
      <c r="G30">
        <f t="shared" si="5"/>
        <v>37.6</v>
      </c>
      <c r="H30" s="112"/>
      <c r="I30">
        <f>BRPL_EOD!AA30+BRPL_EOD!AB30</f>
        <v>15.73</v>
      </c>
      <c r="J30">
        <f>BYPL_EOD!AA30+BYPL_EOD!AB30</f>
        <v>8.61</v>
      </c>
      <c r="K30">
        <f>MES_EOD!AA30+MES_EOD!AB30</f>
        <v>0</v>
      </c>
      <c r="L30">
        <f>NDMC_EOD!AA30+NDMC_EOD!AB30</f>
        <v>1.98</v>
      </c>
      <c r="M30">
        <f>TPDDL_EOD!AA30+TPDDL_EOD!AB30</f>
        <v>11.24</v>
      </c>
      <c r="N30">
        <f t="shared" si="0"/>
        <v>37.56</v>
      </c>
      <c r="O30" s="112">
        <f t="shared" si="1"/>
        <v>3.9999999999999147E-2</v>
      </c>
      <c r="P30">
        <v>15.746751863684771</v>
      </c>
      <c r="Q30">
        <v>8.6191693290734825</v>
      </c>
      <c r="R30">
        <v>0</v>
      </c>
      <c r="S30">
        <v>1.9821086261980829</v>
      </c>
      <c r="T30">
        <v>11.251970181043664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37.6</v>
      </c>
      <c r="E31">
        <f>GT!N31</f>
        <v>0</v>
      </c>
      <c r="F31">
        <f t="shared" si="4"/>
        <v>90</v>
      </c>
      <c r="G31">
        <f t="shared" si="5"/>
        <v>37.6</v>
      </c>
      <c r="H31" s="112"/>
      <c r="I31">
        <f>BRPL_EOD!AA31+BRPL_EOD!AB31</f>
        <v>15.73</v>
      </c>
      <c r="J31">
        <f>BYPL_EOD!AA31+BYPL_EOD!AB31</f>
        <v>8.61</v>
      </c>
      <c r="K31">
        <f>MES_EOD!AA31+MES_EOD!AB31</f>
        <v>0</v>
      </c>
      <c r="L31">
        <f>NDMC_EOD!AA31+NDMC_EOD!AB31</f>
        <v>1.98</v>
      </c>
      <c r="M31">
        <f>TPDDL_EOD!AA31+TPDDL_EOD!AB31</f>
        <v>11.24</v>
      </c>
      <c r="N31">
        <f t="shared" si="0"/>
        <v>37.56</v>
      </c>
      <c r="O31" s="112">
        <f t="shared" si="1"/>
        <v>3.9999999999999147E-2</v>
      </c>
      <c r="P31">
        <v>15.746751863684771</v>
      </c>
      <c r="Q31">
        <v>8.6191693290734825</v>
      </c>
      <c r="R31">
        <v>0</v>
      </c>
      <c r="S31">
        <v>1.9821086261980829</v>
      </c>
      <c r="T31">
        <v>11.251970181043664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37.6</v>
      </c>
      <c r="E32">
        <f>GT!N32</f>
        <v>0</v>
      </c>
      <c r="F32">
        <f t="shared" si="4"/>
        <v>90</v>
      </c>
      <c r="G32">
        <f t="shared" si="5"/>
        <v>37.6</v>
      </c>
      <c r="H32" s="112"/>
      <c r="I32">
        <f>BRPL_EOD!AA32+BRPL_EOD!AB32</f>
        <v>15.73</v>
      </c>
      <c r="J32">
        <f>BYPL_EOD!AA32+BYPL_EOD!AB32</f>
        <v>8.61</v>
      </c>
      <c r="K32">
        <f>MES_EOD!AA32+MES_EOD!AB32</f>
        <v>0</v>
      </c>
      <c r="L32">
        <f>NDMC_EOD!AA32+NDMC_EOD!AB32</f>
        <v>1.98</v>
      </c>
      <c r="M32">
        <f>TPDDL_EOD!AA32+TPDDL_EOD!AB32</f>
        <v>11.24</v>
      </c>
      <c r="N32">
        <f t="shared" si="0"/>
        <v>37.56</v>
      </c>
      <c r="O32" s="112">
        <f t="shared" si="1"/>
        <v>3.9999999999999147E-2</v>
      </c>
      <c r="P32">
        <v>15.746751863684771</v>
      </c>
      <c r="Q32">
        <v>8.6191693290734825</v>
      </c>
      <c r="R32">
        <v>0</v>
      </c>
      <c r="S32">
        <v>1.9821086261980829</v>
      </c>
      <c r="T32">
        <v>11.251970181043664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37.6</v>
      </c>
      <c r="E33">
        <f>GT!N33</f>
        <v>0</v>
      </c>
      <c r="F33">
        <f t="shared" si="4"/>
        <v>90</v>
      </c>
      <c r="G33">
        <f t="shared" si="5"/>
        <v>37.6</v>
      </c>
      <c r="H33" s="112"/>
      <c r="I33">
        <f>BRPL_EOD!AA33+BRPL_EOD!AB33</f>
        <v>15.73</v>
      </c>
      <c r="J33">
        <f>BYPL_EOD!AA33+BYPL_EOD!AB33</f>
        <v>8.61</v>
      </c>
      <c r="K33">
        <f>MES_EOD!AA33+MES_EOD!AB33</f>
        <v>0</v>
      </c>
      <c r="L33">
        <f>NDMC_EOD!AA33+NDMC_EOD!AB33</f>
        <v>1.98</v>
      </c>
      <c r="M33">
        <f>TPDDL_EOD!AA33+TPDDL_EOD!AB33</f>
        <v>11.24</v>
      </c>
      <c r="N33">
        <f t="shared" si="0"/>
        <v>37.56</v>
      </c>
      <c r="O33" s="112">
        <f t="shared" si="1"/>
        <v>3.9999999999999147E-2</v>
      </c>
      <c r="P33">
        <v>15.746751863684771</v>
      </c>
      <c r="Q33">
        <v>8.6191693290734825</v>
      </c>
      <c r="R33">
        <v>0</v>
      </c>
      <c r="S33">
        <v>1.9821086261980829</v>
      </c>
      <c r="T33">
        <v>11.251970181043664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37.6</v>
      </c>
      <c r="E34">
        <f>GT!N34</f>
        <v>0</v>
      </c>
      <c r="F34">
        <f t="shared" si="4"/>
        <v>90</v>
      </c>
      <c r="G34">
        <f t="shared" si="5"/>
        <v>37.6</v>
      </c>
      <c r="H34" s="112"/>
      <c r="I34">
        <f>BRPL_EOD!AA34+BRPL_EOD!AB34</f>
        <v>15.73</v>
      </c>
      <c r="J34">
        <f>BYPL_EOD!AA34+BYPL_EOD!AB34</f>
        <v>8.61</v>
      </c>
      <c r="K34">
        <f>MES_EOD!AA34+MES_EOD!AB34</f>
        <v>0</v>
      </c>
      <c r="L34">
        <f>NDMC_EOD!AA34+NDMC_EOD!AB34</f>
        <v>1.98</v>
      </c>
      <c r="M34">
        <f>TPDDL_EOD!AA34+TPDDL_EOD!AB34</f>
        <v>11.24</v>
      </c>
      <c r="N34">
        <f t="shared" si="0"/>
        <v>37.56</v>
      </c>
      <c r="O34" s="112">
        <f t="shared" si="1"/>
        <v>3.9999999999999147E-2</v>
      </c>
      <c r="P34">
        <v>15.746751863684771</v>
      </c>
      <c r="Q34">
        <v>8.6191693290734825</v>
      </c>
      <c r="R34">
        <v>0</v>
      </c>
      <c r="S34">
        <v>1.9821086261980829</v>
      </c>
      <c r="T34">
        <v>11.251970181043664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37.6</v>
      </c>
      <c r="E35">
        <f>GT!N35</f>
        <v>0</v>
      </c>
      <c r="F35">
        <f t="shared" si="4"/>
        <v>90</v>
      </c>
      <c r="G35">
        <f t="shared" si="5"/>
        <v>37.6</v>
      </c>
      <c r="H35" s="112"/>
      <c r="I35">
        <f>BRPL_EOD!AA35+BRPL_EOD!AB35</f>
        <v>15.73</v>
      </c>
      <c r="J35">
        <f>BYPL_EOD!AA35+BYPL_EOD!AB35</f>
        <v>8.61</v>
      </c>
      <c r="K35">
        <f>MES_EOD!AA35+MES_EOD!AB35</f>
        <v>0</v>
      </c>
      <c r="L35">
        <f>NDMC_EOD!AA35+NDMC_EOD!AB35</f>
        <v>1.98</v>
      </c>
      <c r="M35">
        <f>TPDDL_EOD!AA35+TPDDL_EOD!AB35</f>
        <v>11.24</v>
      </c>
      <c r="N35">
        <f t="shared" si="0"/>
        <v>37.56</v>
      </c>
      <c r="O35" s="112">
        <f t="shared" si="1"/>
        <v>3.9999999999999147E-2</v>
      </c>
      <c r="P35">
        <v>15.746751863684771</v>
      </c>
      <c r="Q35">
        <v>8.6191693290734825</v>
      </c>
      <c r="R35">
        <v>0</v>
      </c>
      <c r="S35">
        <v>1.9821086261980829</v>
      </c>
      <c r="T35">
        <v>11.251970181043664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37.6</v>
      </c>
      <c r="E36">
        <f>GT!N36</f>
        <v>0</v>
      </c>
      <c r="F36">
        <f t="shared" si="4"/>
        <v>90</v>
      </c>
      <c r="G36">
        <f t="shared" si="5"/>
        <v>37.6</v>
      </c>
      <c r="H36" s="112"/>
      <c r="I36">
        <f>BRPL_EOD!AA36+BRPL_EOD!AB36</f>
        <v>15.73</v>
      </c>
      <c r="J36">
        <f>BYPL_EOD!AA36+BYPL_EOD!AB36</f>
        <v>8.61</v>
      </c>
      <c r="K36">
        <f>MES_EOD!AA36+MES_EOD!AB36</f>
        <v>0</v>
      </c>
      <c r="L36">
        <f>NDMC_EOD!AA36+NDMC_EOD!AB36</f>
        <v>1.98</v>
      </c>
      <c r="M36">
        <f>TPDDL_EOD!AA36+TPDDL_EOD!AB36</f>
        <v>11.24</v>
      </c>
      <c r="N36">
        <f t="shared" si="0"/>
        <v>37.56</v>
      </c>
      <c r="O36" s="112">
        <f t="shared" si="1"/>
        <v>3.9999999999999147E-2</v>
      </c>
      <c r="P36">
        <v>15.746751863684771</v>
      </c>
      <c r="Q36">
        <v>8.6191693290734825</v>
      </c>
      <c r="R36">
        <v>0</v>
      </c>
      <c r="S36">
        <v>1.9821086261980829</v>
      </c>
      <c r="T36">
        <v>11.251970181043664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37.6</v>
      </c>
      <c r="E37">
        <f>GT!N37</f>
        <v>0</v>
      </c>
      <c r="F37">
        <f t="shared" si="4"/>
        <v>90</v>
      </c>
      <c r="G37">
        <f t="shared" si="5"/>
        <v>37.6</v>
      </c>
      <c r="H37" s="112"/>
      <c r="I37">
        <f>BRPL_EOD!AA37+BRPL_EOD!AB37</f>
        <v>15.73</v>
      </c>
      <c r="J37">
        <f>BYPL_EOD!AA37+BYPL_EOD!AB37</f>
        <v>8.61</v>
      </c>
      <c r="K37">
        <f>MES_EOD!AA37+MES_EOD!AB37</f>
        <v>0</v>
      </c>
      <c r="L37">
        <f>NDMC_EOD!AA37+NDMC_EOD!AB37</f>
        <v>1.98</v>
      </c>
      <c r="M37">
        <f>TPDDL_EOD!AA37+TPDDL_EOD!AB37</f>
        <v>11.24</v>
      </c>
      <c r="N37">
        <f t="shared" si="0"/>
        <v>37.56</v>
      </c>
      <c r="O37" s="112">
        <f t="shared" si="1"/>
        <v>3.9999999999999147E-2</v>
      </c>
      <c r="P37">
        <v>15.746751863684771</v>
      </c>
      <c r="Q37">
        <v>8.6191693290734825</v>
      </c>
      <c r="R37">
        <v>0</v>
      </c>
      <c r="S37">
        <v>1.9821086261980829</v>
      </c>
      <c r="T37">
        <v>11.251970181043664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37.6</v>
      </c>
      <c r="E38">
        <f>GT!N38</f>
        <v>0</v>
      </c>
      <c r="F38">
        <f t="shared" si="4"/>
        <v>90</v>
      </c>
      <c r="G38">
        <f t="shared" si="5"/>
        <v>37.6</v>
      </c>
      <c r="H38" s="112"/>
      <c r="I38">
        <f>BRPL_EOD!AA38+BRPL_EOD!AB38</f>
        <v>15.73</v>
      </c>
      <c r="J38">
        <f>BYPL_EOD!AA38+BYPL_EOD!AB38</f>
        <v>8.61</v>
      </c>
      <c r="K38">
        <f>MES_EOD!AA38+MES_EOD!AB38</f>
        <v>0</v>
      </c>
      <c r="L38">
        <f>NDMC_EOD!AA38+NDMC_EOD!AB38</f>
        <v>1.98</v>
      </c>
      <c r="M38">
        <f>TPDDL_EOD!AA38+TPDDL_EOD!AB38</f>
        <v>11.24</v>
      </c>
      <c r="N38">
        <f t="shared" si="0"/>
        <v>37.56</v>
      </c>
      <c r="O38" s="112">
        <f t="shared" si="1"/>
        <v>3.9999999999999147E-2</v>
      </c>
      <c r="P38">
        <v>15.746751863684771</v>
      </c>
      <c r="Q38">
        <v>8.6191693290734825</v>
      </c>
      <c r="R38">
        <v>0</v>
      </c>
      <c r="S38">
        <v>1.9821086261980829</v>
      </c>
      <c r="T38">
        <v>11.251970181043664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36.6</v>
      </c>
      <c r="E39">
        <f>GT!N39</f>
        <v>0</v>
      </c>
      <c r="F39">
        <f t="shared" si="4"/>
        <v>90</v>
      </c>
      <c r="G39">
        <f t="shared" si="5"/>
        <v>36.6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1.98</v>
      </c>
      <c r="M39">
        <f>TPDDL_EOD!AA39+TPDDL_EOD!AB39</f>
        <v>11</v>
      </c>
      <c r="N39">
        <f t="shared" si="0"/>
        <v>36.549999999999997</v>
      </c>
      <c r="O39" s="112">
        <f t="shared" si="1"/>
        <v>5.0000000000004263E-2</v>
      </c>
      <c r="P39">
        <v>15.250834473324216</v>
      </c>
      <c r="Q39">
        <v>8.3514090287277707</v>
      </c>
      <c r="R39">
        <v>0</v>
      </c>
      <c r="S39">
        <v>1.9827086183310536</v>
      </c>
      <c r="T39">
        <v>11.015047879616965</v>
      </c>
      <c r="U39" s="114">
        <f t="shared" si="2"/>
        <v>36.600000000000009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36.6</v>
      </c>
      <c r="E40">
        <f>GT!N40</f>
        <v>0</v>
      </c>
      <c r="F40">
        <f t="shared" si="4"/>
        <v>90</v>
      </c>
      <c r="G40">
        <f t="shared" si="5"/>
        <v>36.6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1.98</v>
      </c>
      <c r="M40">
        <f>TPDDL_EOD!AA40+TPDDL_EOD!AB40</f>
        <v>11</v>
      </c>
      <c r="N40">
        <f t="shared" si="0"/>
        <v>36.549999999999997</v>
      </c>
      <c r="O40" s="112">
        <f t="shared" si="1"/>
        <v>5.0000000000004263E-2</v>
      </c>
      <c r="P40">
        <v>15.250834473324216</v>
      </c>
      <c r="Q40">
        <v>8.3514090287277707</v>
      </c>
      <c r="R40">
        <v>0</v>
      </c>
      <c r="S40">
        <v>1.9827086183310536</v>
      </c>
      <c r="T40">
        <v>11.015047879616965</v>
      </c>
      <c r="U40" s="114">
        <f t="shared" si="2"/>
        <v>36.600000000000009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36.6</v>
      </c>
      <c r="E41">
        <f>GT!N41</f>
        <v>0</v>
      </c>
      <c r="F41">
        <f t="shared" si="4"/>
        <v>90</v>
      </c>
      <c r="G41">
        <f t="shared" si="5"/>
        <v>36.6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1.98</v>
      </c>
      <c r="M41">
        <f>TPDDL_EOD!AA41+TPDDL_EOD!AB41</f>
        <v>11</v>
      </c>
      <c r="N41">
        <f t="shared" si="0"/>
        <v>36.549999999999997</v>
      </c>
      <c r="O41" s="112">
        <f t="shared" si="1"/>
        <v>5.0000000000004263E-2</v>
      </c>
      <c r="P41">
        <v>15.250834473324216</v>
      </c>
      <c r="Q41">
        <v>8.3514090287277707</v>
      </c>
      <c r="R41">
        <v>0</v>
      </c>
      <c r="S41">
        <v>1.9827086183310536</v>
      </c>
      <c r="T41">
        <v>11.015047879616965</v>
      </c>
      <c r="U41" s="114">
        <f t="shared" si="2"/>
        <v>36.600000000000009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36.6</v>
      </c>
      <c r="E42">
        <f>GT!N42</f>
        <v>0</v>
      </c>
      <c r="F42">
        <f t="shared" si="4"/>
        <v>90</v>
      </c>
      <c r="G42">
        <f t="shared" si="5"/>
        <v>36.6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1.98</v>
      </c>
      <c r="M42">
        <f>TPDDL_EOD!AA42+TPDDL_EOD!AB42</f>
        <v>11</v>
      </c>
      <c r="N42">
        <f t="shared" si="0"/>
        <v>36.549999999999997</v>
      </c>
      <c r="O42" s="112">
        <f t="shared" si="1"/>
        <v>5.0000000000004263E-2</v>
      </c>
      <c r="P42">
        <v>15.250834473324216</v>
      </c>
      <c r="Q42">
        <v>8.3514090287277707</v>
      </c>
      <c r="R42">
        <v>0</v>
      </c>
      <c r="S42">
        <v>1.9827086183310536</v>
      </c>
      <c r="T42">
        <v>11.015047879616965</v>
      </c>
      <c r="U42" s="114">
        <f t="shared" si="2"/>
        <v>36.600000000000009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36.6</v>
      </c>
      <c r="E43">
        <f>GT!N43</f>
        <v>0</v>
      </c>
      <c r="F43">
        <f t="shared" si="4"/>
        <v>90</v>
      </c>
      <c r="G43">
        <f t="shared" si="5"/>
        <v>36.6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1.98</v>
      </c>
      <c r="M43">
        <f>TPDDL_EOD!AA43+TPDDL_EOD!AB43</f>
        <v>11</v>
      </c>
      <c r="N43">
        <f t="shared" si="0"/>
        <v>36.549999999999997</v>
      </c>
      <c r="O43" s="112">
        <f t="shared" si="1"/>
        <v>5.0000000000004263E-2</v>
      </c>
      <c r="P43">
        <v>15.250834473324216</v>
      </c>
      <c r="Q43">
        <v>8.3514090287277707</v>
      </c>
      <c r="R43">
        <v>0</v>
      </c>
      <c r="S43">
        <v>1.9827086183310536</v>
      </c>
      <c r="T43">
        <v>11.015047879616965</v>
      </c>
      <c r="U43" s="114">
        <f t="shared" si="2"/>
        <v>36.600000000000009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36.6</v>
      </c>
      <c r="E44">
        <f>GT!N44</f>
        <v>0</v>
      </c>
      <c r="F44">
        <f t="shared" si="4"/>
        <v>90</v>
      </c>
      <c r="G44">
        <f t="shared" si="5"/>
        <v>36.6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1.98</v>
      </c>
      <c r="M44">
        <f>TPDDL_EOD!AA44+TPDDL_EOD!AB44</f>
        <v>11</v>
      </c>
      <c r="N44">
        <f t="shared" si="0"/>
        <v>36.549999999999997</v>
      </c>
      <c r="O44" s="112">
        <f t="shared" si="1"/>
        <v>5.0000000000004263E-2</v>
      </c>
      <c r="P44">
        <v>15.250834473324216</v>
      </c>
      <c r="Q44">
        <v>8.3514090287277707</v>
      </c>
      <c r="R44">
        <v>0</v>
      </c>
      <c r="S44">
        <v>1.9827086183310536</v>
      </c>
      <c r="T44">
        <v>11.015047879616965</v>
      </c>
      <c r="U44" s="114">
        <f t="shared" si="2"/>
        <v>36.600000000000009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36.6</v>
      </c>
      <c r="E45">
        <f>GT!N45</f>
        <v>0</v>
      </c>
      <c r="F45">
        <f t="shared" si="4"/>
        <v>90</v>
      </c>
      <c r="G45">
        <f t="shared" si="5"/>
        <v>36.6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1.98</v>
      </c>
      <c r="M45">
        <f>TPDDL_EOD!AA45+TPDDL_EOD!AB45</f>
        <v>11</v>
      </c>
      <c r="N45">
        <f t="shared" si="0"/>
        <v>36.549999999999997</v>
      </c>
      <c r="O45" s="112">
        <f t="shared" si="1"/>
        <v>5.0000000000004263E-2</v>
      </c>
      <c r="P45">
        <v>15.250834473324216</v>
      </c>
      <c r="Q45">
        <v>8.3514090287277707</v>
      </c>
      <c r="R45">
        <v>0</v>
      </c>
      <c r="S45">
        <v>1.9827086183310536</v>
      </c>
      <c r="T45">
        <v>11.015047879616965</v>
      </c>
      <c r="U45" s="114">
        <f t="shared" si="2"/>
        <v>36.600000000000009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36.6</v>
      </c>
      <c r="E46">
        <f>GT!N46</f>
        <v>0</v>
      </c>
      <c r="F46">
        <f t="shared" si="4"/>
        <v>90</v>
      </c>
      <c r="G46">
        <f t="shared" si="5"/>
        <v>36.6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36.549999999999997</v>
      </c>
      <c r="O46" s="112">
        <f t="shared" si="1"/>
        <v>5.0000000000004263E-2</v>
      </c>
      <c r="P46">
        <v>15.250834473324216</v>
      </c>
      <c r="Q46">
        <v>8.3514090287277707</v>
      </c>
      <c r="R46">
        <v>0</v>
      </c>
      <c r="S46">
        <v>1.9827086183310536</v>
      </c>
      <c r="T46">
        <v>11.015047879616965</v>
      </c>
      <c r="U46" s="114">
        <f t="shared" si="2"/>
        <v>36.600000000000009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36.6</v>
      </c>
      <c r="E47">
        <f>GT!N47</f>
        <v>0</v>
      </c>
      <c r="F47">
        <f t="shared" si="4"/>
        <v>90</v>
      </c>
      <c r="G47">
        <f t="shared" si="5"/>
        <v>36.6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36.549999999999997</v>
      </c>
      <c r="O47" s="112">
        <f t="shared" si="1"/>
        <v>5.0000000000004263E-2</v>
      </c>
      <c r="P47">
        <v>15.250834473324216</v>
      </c>
      <c r="Q47">
        <v>8.3514090287277707</v>
      </c>
      <c r="R47">
        <v>0</v>
      </c>
      <c r="S47">
        <v>1.9827086183310536</v>
      </c>
      <c r="T47">
        <v>11.015047879616965</v>
      </c>
      <c r="U47" s="114">
        <f t="shared" si="2"/>
        <v>36.600000000000009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36.6</v>
      </c>
      <c r="E48">
        <f>GT!N48</f>
        <v>0</v>
      </c>
      <c r="F48">
        <f t="shared" si="4"/>
        <v>90</v>
      </c>
      <c r="G48">
        <f t="shared" si="5"/>
        <v>36.6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36.549999999999997</v>
      </c>
      <c r="O48" s="112">
        <f t="shared" si="1"/>
        <v>5.0000000000004263E-2</v>
      </c>
      <c r="P48">
        <v>15.250834473324216</v>
      </c>
      <c r="Q48">
        <v>8.3514090287277707</v>
      </c>
      <c r="R48">
        <v>0</v>
      </c>
      <c r="S48">
        <v>1.9827086183310536</v>
      </c>
      <c r="T48">
        <v>11.015047879616965</v>
      </c>
      <c r="U48" s="114">
        <f t="shared" si="2"/>
        <v>36.600000000000009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36.6</v>
      </c>
      <c r="E49">
        <f>GT!N49</f>
        <v>0</v>
      </c>
      <c r="F49">
        <f t="shared" si="4"/>
        <v>90</v>
      </c>
      <c r="G49">
        <f t="shared" si="5"/>
        <v>36.6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36.549999999999997</v>
      </c>
      <c r="O49" s="112">
        <f t="shared" si="1"/>
        <v>5.0000000000004263E-2</v>
      </c>
      <c r="P49">
        <v>15.250834473324216</v>
      </c>
      <c r="Q49">
        <v>8.3514090287277707</v>
      </c>
      <c r="R49">
        <v>0</v>
      </c>
      <c r="S49">
        <v>1.9827086183310536</v>
      </c>
      <c r="T49">
        <v>11.015047879616965</v>
      </c>
      <c r="U49" s="114">
        <f t="shared" si="2"/>
        <v>36.600000000000009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36.6</v>
      </c>
      <c r="E50">
        <f>GT!N50</f>
        <v>0</v>
      </c>
      <c r="F50">
        <f t="shared" si="4"/>
        <v>90</v>
      </c>
      <c r="G50">
        <f t="shared" si="5"/>
        <v>36.6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36.549999999999997</v>
      </c>
      <c r="O50" s="112">
        <f t="shared" si="1"/>
        <v>5.0000000000004263E-2</v>
      </c>
      <c r="P50">
        <v>15.250834473324216</v>
      </c>
      <c r="Q50">
        <v>8.3514090287277707</v>
      </c>
      <c r="R50">
        <v>0</v>
      </c>
      <c r="S50">
        <v>1.9827086183310536</v>
      </c>
      <c r="T50">
        <v>11.015047879616965</v>
      </c>
      <c r="U50" s="114">
        <f t="shared" si="2"/>
        <v>36.600000000000009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35.6</v>
      </c>
      <c r="E51">
        <f>GT!N51</f>
        <v>0</v>
      </c>
      <c r="F51">
        <f t="shared" si="4"/>
        <v>90</v>
      </c>
      <c r="G51">
        <f t="shared" si="5"/>
        <v>35.6</v>
      </c>
      <c r="H51" s="112"/>
      <c r="I51">
        <f>BRPL_EOD!AA51+BRPL_EOD!AB51</f>
        <v>14.58</v>
      </c>
      <c r="J51">
        <f>BYPL_EOD!AA51+BYPL_EOD!AB51</f>
        <v>8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35.56</v>
      </c>
      <c r="O51" s="112">
        <f t="shared" si="1"/>
        <v>3.9999999999999147E-2</v>
      </c>
      <c r="P51">
        <v>14.596400449943756</v>
      </c>
      <c r="Q51">
        <v>8.0089988751406072</v>
      </c>
      <c r="R51">
        <v>0</v>
      </c>
      <c r="S51">
        <v>1.9822272215973002</v>
      </c>
      <c r="T51">
        <v>11.012373453318334</v>
      </c>
      <c r="U51" s="114">
        <f t="shared" si="2"/>
        <v>35.599999999999994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35.6</v>
      </c>
      <c r="E52">
        <f>GT!N52</f>
        <v>0</v>
      </c>
      <c r="F52">
        <f t="shared" si="4"/>
        <v>90</v>
      </c>
      <c r="G52">
        <f t="shared" si="5"/>
        <v>35.6</v>
      </c>
      <c r="H52" s="112"/>
      <c r="I52">
        <f>BRPL_EOD!AA52+BRPL_EOD!AB52</f>
        <v>14.58</v>
      </c>
      <c r="J52">
        <f>BYPL_EOD!AA52+BYPL_EOD!AB52</f>
        <v>8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35.56</v>
      </c>
      <c r="O52" s="112">
        <f t="shared" si="1"/>
        <v>3.9999999999999147E-2</v>
      </c>
      <c r="P52">
        <v>14.596400449943756</v>
      </c>
      <c r="Q52">
        <v>8.0089988751406072</v>
      </c>
      <c r="R52">
        <v>0</v>
      </c>
      <c r="S52">
        <v>1.9822272215973002</v>
      </c>
      <c r="T52">
        <v>11.012373453318334</v>
      </c>
      <c r="U52" s="114">
        <f t="shared" si="2"/>
        <v>35.599999999999994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35.6</v>
      </c>
      <c r="E53">
        <f>GT!N53</f>
        <v>0</v>
      </c>
      <c r="F53">
        <f t="shared" si="4"/>
        <v>90</v>
      </c>
      <c r="G53">
        <f t="shared" si="5"/>
        <v>35.6</v>
      </c>
      <c r="H53" s="112"/>
      <c r="I53">
        <f>BRPL_EOD!AA53+BRPL_EOD!AB53</f>
        <v>14.58</v>
      </c>
      <c r="J53">
        <f>BYPL_EOD!AA53+BYPL_EOD!AB53</f>
        <v>8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35.56</v>
      </c>
      <c r="O53" s="112">
        <f t="shared" si="1"/>
        <v>3.9999999999999147E-2</v>
      </c>
      <c r="P53">
        <v>14.596400449943756</v>
      </c>
      <c r="Q53">
        <v>8.0089988751406072</v>
      </c>
      <c r="R53">
        <v>0</v>
      </c>
      <c r="S53">
        <v>1.9822272215973002</v>
      </c>
      <c r="T53">
        <v>11.012373453318334</v>
      </c>
      <c r="U53" s="114">
        <f t="shared" si="2"/>
        <v>35.599999999999994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35.6</v>
      </c>
      <c r="E54">
        <f>GT!N54</f>
        <v>0</v>
      </c>
      <c r="F54">
        <f t="shared" si="4"/>
        <v>90</v>
      </c>
      <c r="G54">
        <f t="shared" si="5"/>
        <v>35.6</v>
      </c>
      <c r="H54" s="112"/>
      <c r="I54">
        <f>BRPL_EOD!AA54+BRPL_EOD!AB54</f>
        <v>14.58</v>
      </c>
      <c r="J54">
        <f>BYPL_EOD!AA54+BYPL_EOD!AB54</f>
        <v>8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35.56</v>
      </c>
      <c r="O54" s="112">
        <f t="shared" si="1"/>
        <v>3.9999999999999147E-2</v>
      </c>
      <c r="P54">
        <v>14.596400449943756</v>
      </c>
      <c r="Q54">
        <v>8.0089988751406072</v>
      </c>
      <c r="R54">
        <v>0</v>
      </c>
      <c r="S54">
        <v>1.9822272215973002</v>
      </c>
      <c r="T54">
        <v>11.012373453318334</v>
      </c>
      <c r="U54" s="114">
        <f t="shared" si="2"/>
        <v>35.599999999999994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34.6</v>
      </c>
      <c r="E55">
        <f>GT!N55</f>
        <v>0</v>
      </c>
      <c r="F55">
        <f t="shared" si="4"/>
        <v>90</v>
      </c>
      <c r="G55">
        <f t="shared" si="5"/>
        <v>34.6</v>
      </c>
      <c r="H55" s="112"/>
      <c r="I55">
        <f>BRPL_EOD!AA55+BRPL_EOD!AB55</f>
        <v>13.58</v>
      </c>
      <c r="J55">
        <f>BYPL_EOD!AA55+BYPL_EOD!AB55</f>
        <v>8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34.56</v>
      </c>
      <c r="O55" s="112">
        <f t="shared" si="1"/>
        <v>3.9999999999999147E-2</v>
      </c>
      <c r="P55">
        <v>13.595717592592592</v>
      </c>
      <c r="Q55">
        <v>8.0092592592592595</v>
      </c>
      <c r="R55">
        <v>0</v>
      </c>
      <c r="S55">
        <v>1.9822916666666666</v>
      </c>
      <c r="T55">
        <v>11.012731481481481</v>
      </c>
      <c r="U55" s="114">
        <f t="shared" si="2"/>
        <v>34.599999999999994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34.6</v>
      </c>
      <c r="E56">
        <f>GT!N56</f>
        <v>0</v>
      </c>
      <c r="F56">
        <f t="shared" si="4"/>
        <v>90</v>
      </c>
      <c r="G56">
        <f t="shared" si="5"/>
        <v>34.6</v>
      </c>
      <c r="H56" s="112"/>
      <c r="I56">
        <f>BRPL_EOD!AA56+BRPL_EOD!AB56</f>
        <v>13.58</v>
      </c>
      <c r="J56">
        <f>BYPL_EOD!AA56+BYPL_EOD!AB56</f>
        <v>8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34.56</v>
      </c>
      <c r="O56" s="112">
        <f t="shared" si="1"/>
        <v>3.9999999999999147E-2</v>
      </c>
      <c r="P56">
        <v>13.595717592592592</v>
      </c>
      <c r="Q56">
        <v>8.0092592592592595</v>
      </c>
      <c r="R56">
        <v>0</v>
      </c>
      <c r="S56">
        <v>1.9822916666666666</v>
      </c>
      <c r="T56">
        <v>11.012731481481481</v>
      </c>
      <c r="U56" s="114">
        <f t="shared" si="2"/>
        <v>34.599999999999994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34.6</v>
      </c>
      <c r="E57">
        <f>GT!N57</f>
        <v>0</v>
      </c>
      <c r="F57">
        <f t="shared" si="4"/>
        <v>90</v>
      </c>
      <c r="G57">
        <f t="shared" si="5"/>
        <v>34.6</v>
      </c>
      <c r="H57" s="112"/>
      <c r="I57">
        <f>BRPL_EOD!AA57+BRPL_EOD!AB57</f>
        <v>13.58</v>
      </c>
      <c r="J57">
        <f>BYPL_EOD!AA57+BYPL_EOD!AB57</f>
        <v>8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34.56</v>
      </c>
      <c r="O57" s="112">
        <f t="shared" si="1"/>
        <v>3.9999999999999147E-2</v>
      </c>
      <c r="P57">
        <v>13.595717592592592</v>
      </c>
      <c r="Q57">
        <v>8.0092592592592595</v>
      </c>
      <c r="R57">
        <v>0</v>
      </c>
      <c r="S57">
        <v>1.9822916666666666</v>
      </c>
      <c r="T57">
        <v>11.012731481481481</v>
      </c>
      <c r="U57" s="114">
        <f t="shared" si="2"/>
        <v>34.599999999999994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34.6</v>
      </c>
      <c r="E58">
        <f>GT!N58</f>
        <v>0</v>
      </c>
      <c r="F58">
        <f t="shared" si="4"/>
        <v>90</v>
      </c>
      <c r="G58">
        <f t="shared" si="5"/>
        <v>34.6</v>
      </c>
      <c r="H58" s="112"/>
      <c r="I58">
        <f>BRPL_EOD!AA58+BRPL_EOD!AB58</f>
        <v>13.58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34.56</v>
      </c>
      <c r="O58" s="112">
        <f t="shared" si="1"/>
        <v>3.9999999999999147E-2</v>
      </c>
      <c r="P58">
        <v>13.595717592592592</v>
      </c>
      <c r="Q58">
        <v>8.0092592592592595</v>
      </c>
      <c r="R58">
        <v>0</v>
      </c>
      <c r="S58">
        <v>1.9822916666666666</v>
      </c>
      <c r="T58">
        <v>11.012731481481481</v>
      </c>
      <c r="U58" s="114">
        <f t="shared" si="2"/>
        <v>34.599999999999994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34.6</v>
      </c>
      <c r="E59">
        <f>GT!N59</f>
        <v>0</v>
      </c>
      <c r="F59">
        <f t="shared" si="4"/>
        <v>90</v>
      </c>
      <c r="G59">
        <f t="shared" si="5"/>
        <v>34.6</v>
      </c>
      <c r="H59" s="112"/>
      <c r="I59">
        <f>BRPL_EOD!AA59+BRPL_EOD!AB59</f>
        <v>13.58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34.56</v>
      </c>
      <c r="O59" s="112">
        <f t="shared" si="1"/>
        <v>3.9999999999999147E-2</v>
      </c>
      <c r="P59">
        <v>13.595717592592592</v>
      </c>
      <c r="Q59">
        <v>8.0092592592592595</v>
      </c>
      <c r="R59">
        <v>0</v>
      </c>
      <c r="S59">
        <v>1.9822916666666666</v>
      </c>
      <c r="T59">
        <v>11.012731481481481</v>
      </c>
      <c r="U59" s="114">
        <f t="shared" si="2"/>
        <v>34.599999999999994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34.6</v>
      </c>
      <c r="E60">
        <f>GT!N60</f>
        <v>0</v>
      </c>
      <c r="F60">
        <f t="shared" si="4"/>
        <v>90</v>
      </c>
      <c r="G60">
        <f t="shared" si="5"/>
        <v>34.6</v>
      </c>
      <c r="H60" s="112"/>
      <c r="I60">
        <f>BRPL_EOD!AA60+BRPL_EOD!AB60</f>
        <v>13.58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34.56</v>
      </c>
      <c r="O60" s="112">
        <f t="shared" si="1"/>
        <v>3.9999999999999147E-2</v>
      </c>
      <c r="P60">
        <v>13.595717592592592</v>
      </c>
      <c r="Q60">
        <v>8.0092592592592595</v>
      </c>
      <c r="R60">
        <v>0</v>
      </c>
      <c r="S60">
        <v>1.9822916666666666</v>
      </c>
      <c r="T60">
        <v>11.012731481481481</v>
      </c>
      <c r="U60" s="114">
        <f t="shared" si="2"/>
        <v>34.599999999999994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33.6</v>
      </c>
      <c r="E61">
        <f>GT!N61</f>
        <v>0</v>
      </c>
      <c r="F61">
        <f t="shared" si="4"/>
        <v>90</v>
      </c>
      <c r="G61">
        <f t="shared" si="5"/>
        <v>33.6</v>
      </c>
      <c r="H61" s="112"/>
      <c r="I61">
        <f>BRPL_EOD!AA61+BRPL_EOD!AB61</f>
        <v>12.58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33.56</v>
      </c>
      <c r="O61" s="112">
        <f t="shared" si="1"/>
        <v>3.9999999999999147E-2</v>
      </c>
      <c r="P61">
        <v>12.594994040524433</v>
      </c>
      <c r="Q61">
        <v>8.0095351609058394</v>
      </c>
      <c r="R61">
        <v>0</v>
      </c>
      <c r="S61">
        <v>1.9823599523241955</v>
      </c>
      <c r="T61">
        <v>11.01311084624553</v>
      </c>
      <c r="U61" s="114">
        <f t="shared" si="2"/>
        <v>33.6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33.6</v>
      </c>
      <c r="E62">
        <f>GT!N62</f>
        <v>0</v>
      </c>
      <c r="F62">
        <f t="shared" si="4"/>
        <v>90</v>
      </c>
      <c r="G62">
        <f t="shared" si="5"/>
        <v>33.6</v>
      </c>
      <c r="H62" s="112"/>
      <c r="I62">
        <f>BRPL_EOD!AA62+BRPL_EOD!AB62</f>
        <v>12.58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33.56</v>
      </c>
      <c r="O62" s="112">
        <f t="shared" si="1"/>
        <v>3.9999999999999147E-2</v>
      </c>
      <c r="P62">
        <v>12.594994040524433</v>
      </c>
      <c r="Q62">
        <v>8.0095351609058394</v>
      </c>
      <c r="R62">
        <v>0</v>
      </c>
      <c r="S62">
        <v>1.9823599523241955</v>
      </c>
      <c r="T62">
        <v>11.01311084624553</v>
      </c>
      <c r="U62" s="114">
        <f t="shared" si="2"/>
        <v>33.6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33.6</v>
      </c>
      <c r="E63">
        <f>GT!N63</f>
        <v>0</v>
      </c>
      <c r="F63">
        <f t="shared" si="4"/>
        <v>90</v>
      </c>
      <c r="G63">
        <f t="shared" si="5"/>
        <v>33.6</v>
      </c>
      <c r="H63" s="112"/>
      <c r="I63">
        <f>BRPL_EOD!AA63+BRPL_EOD!AB63</f>
        <v>12.58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33.56</v>
      </c>
      <c r="O63" s="112">
        <f t="shared" si="1"/>
        <v>3.9999999999999147E-2</v>
      </c>
      <c r="P63">
        <v>12.594994040524433</v>
      </c>
      <c r="Q63">
        <v>8.0095351609058394</v>
      </c>
      <c r="R63">
        <v>0</v>
      </c>
      <c r="S63">
        <v>1.9823599523241955</v>
      </c>
      <c r="T63">
        <v>11.01311084624553</v>
      </c>
      <c r="U63" s="114">
        <f t="shared" si="2"/>
        <v>33.6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33.6</v>
      </c>
      <c r="E64">
        <f>GT!N64</f>
        <v>0</v>
      </c>
      <c r="F64">
        <f t="shared" si="4"/>
        <v>90</v>
      </c>
      <c r="G64">
        <f t="shared" si="5"/>
        <v>33.6</v>
      </c>
      <c r="H64" s="112"/>
      <c r="I64">
        <f>BRPL_EOD!AA64+BRPL_EOD!AB64</f>
        <v>12.58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33.56</v>
      </c>
      <c r="O64" s="112">
        <f t="shared" si="1"/>
        <v>3.9999999999999147E-2</v>
      </c>
      <c r="P64">
        <v>12.594994040524433</v>
      </c>
      <c r="Q64">
        <v>8.0095351609058394</v>
      </c>
      <c r="R64">
        <v>0</v>
      </c>
      <c r="S64">
        <v>1.9823599523241955</v>
      </c>
      <c r="T64">
        <v>11.01311084624553</v>
      </c>
      <c r="U64" s="114">
        <f t="shared" si="2"/>
        <v>33.6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33.6</v>
      </c>
      <c r="E65">
        <f>GT!N65</f>
        <v>0</v>
      </c>
      <c r="F65">
        <f t="shared" si="4"/>
        <v>90</v>
      </c>
      <c r="G65">
        <f t="shared" si="5"/>
        <v>33.6</v>
      </c>
      <c r="H65" s="112"/>
      <c r="I65">
        <f>BRPL_EOD!AA65+BRPL_EOD!AB65</f>
        <v>12.58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33.56</v>
      </c>
      <c r="O65" s="112">
        <f t="shared" si="1"/>
        <v>3.9999999999999147E-2</v>
      </c>
      <c r="P65">
        <v>12.594994040524433</v>
      </c>
      <c r="Q65">
        <v>8.0095351609058394</v>
      </c>
      <c r="R65">
        <v>0</v>
      </c>
      <c r="S65">
        <v>1.9823599523241955</v>
      </c>
      <c r="T65">
        <v>11.01311084624553</v>
      </c>
      <c r="U65" s="114">
        <f t="shared" si="2"/>
        <v>33.6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33.6</v>
      </c>
      <c r="E66">
        <f>GT!N66</f>
        <v>0</v>
      </c>
      <c r="F66">
        <f t="shared" si="4"/>
        <v>90</v>
      </c>
      <c r="G66">
        <f t="shared" si="5"/>
        <v>33.6</v>
      </c>
      <c r="H66" s="112"/>
      <c r="I66">
        <f>BRPL_EOD!AA66+BRPL_EOD!AB66</f>
        <v>12.58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33.56</v>
      </c>
      <c r="O66" s="112">
        <f t="shared" si="1"/>
        <v>3.9999999999999147E-2</v>
      </c>
      <c r="P66">
        <v>12.594994040524433</v>
      </c>
      <c r="Q66">
        <v>8.0095351609058394</v>
      </c>
      <c r="R66">
        <v>0</v>
      </c>
      <c r="S66">
        <v>1.9823599523241955</v>
      </c>
      <c r="T66">
        <v>11.01311084624553</v>
      </c>
      <c r="U66" s="114">
        <f t="shared" si="2"/>
        <v>33.6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33.6</v>
      </c>
      <c r="E67">
        <f>GT!N67</f>
        <v>0</v>
      </c>
      <c r="F67">
        <f t="shared" si="4"/>
        <v>90</v>
      </c>
      <c r="G67">
        <f t="shared" si="5"/>
        <v>33.6</v>
      </c>
      <c r="H67" s="112"/>
      <c r="I67">
        <f>BRPL_EOD!AA67+BRPL_EOD!AB67</f>
        <v>12.58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33.56</v>
      </c>
      <c r="O67" s="112">
        <f t="shared" ref="O67:O98" si="7">G67-N67</f>
        <v>3.9999999999999147E-2</v>
      </c>
      <c r="P67">
        <v>12.594994040524433</v>
      </c>
      <c r="Q67">
        <v>8.0095351609058394</v>
      </c>
      <c r="R67">
        <v>0</v>
      </c>
      <c r="S67">
        <v>1.9823599523241955</v>
      </c>
      <c r="T67">
        <v>11.01311084624553</v>
      </c>
      <c r="U67" s="114">
        <f t="shared" ref="U67:U98" si="8">SUM(P67:T67)</f>
        <v>33.6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33.6</v>
      </c>
      <c r="E68">
        <f>GT!N68</f>
        <v>0</v>
      </c>
      <c r="F68">
        <f t="shared" ref="F68:F98" si="10">B68+C68</f>
        <v>90</v>
      </c>
      <c r="G68">
        <f t="shared" ref="G68:G98" si="11">D68+E68-X68</f>
        <v>33.6</v>
      </c>
      <c r="H68" s="112"/>
      <c r="I68">
        <f>BRPL_EOD!AA68+BRPL_EOD!AB68</f>
        <v>12.58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33.56</v>
      </c>
      <c r="O68" s="112">
        <f t="shared" si="7"/>
        <v>3.9999999999999147E-2</v>
      </c>
      <c r="P68">
        <v>12.594994040524433</v>
      </c>
      <c r="Q68">
        <v>8.0095351609058394</v>
      </c>
      <c r="R68">
        <v>0</v>
      </c>
      <c r="S68">
        <v>1.9823599523241955</v>
      </c>
      <c r="T68">
        <v>11.01311084624553</v>
      </c>
      <c r="U68" s="114">
        <f t="shared" si="8"/>
        <v>33.6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33.6</v>
      </c>
      <c r="E69">
        <f>GT!N69</f>
        <v>0</v>
      </c>
      <c r="F69">
        <f t="shared" si="10"/>
        <v>90</v>
      </c>
      <c r="G69">
        <f t="shared" si="11"/>
        <v>33.6</v>
      </c>
      <c r="H69" s="112"/>
      <c r="I69">
        <f>BRPL_EOD!AA69+BRPL_EOD!AB69</f>
        <v>12.58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33.56</v>
      </c>
      <c r="O69" s="112">
        <f t="shared" si="7"/>
        <v>3.9999999999999147E-2</v>
      </c>
      <c r="P69">
        <v>12.594994040524433</v>
      </c>
      <c r="Q69">
        <v>8.0095351609058394</v>
      </c>
      <c r="R69">
        <v>0</v>
      </c>
      <c r="S69">
        <v>1.9823599523241955</v>
      </c>
      <c r="T69">
        <v>11.01311084624553</v>
      </c>
      <c r="U69" s="114">
        <f t="shared" si="8"/>
        <v>33.6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33.6</v>
      </c>
      <c r="E70">
        <f>GT!N70</f>
        <v>0</v>
      </c>
      <c r="F70">
        <f t="shared" si="10"/>
        <v>90</v>
      </c>
      <c r="G70">
        <f t="shared" si="11"/>
        <v>33.6</v>
      </c>
      <c r="H70" s="112"/>
      <c r="I70">
        <f>BRPL_EOD!AA70+BRPL_EOD!AB70</f>
        <v>12.58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33.56</v>
      </c>
      <c r="O70" s="112">
        <f t="shared" si="7"/>
        <v>3.9999999999999147E-2</v>
      </c>
      <c r="P70">
        <v>12.594994040524433</v>
      </c>
      <c r="Q70">
        <v>8.0095351609058394</v>
      </c>
      <c r="R70">
        <v>0</v>
      </c>
      <c r="S70">
        <v>1.9823599523241955</v>
      </c>
      <c r="T70">
        <v>11.01311084624553</v>
      </c>
      <c r="U70" s="114">
        <f t="shared" si="8"/>
        <v>33.6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33.6</v>
      </c>
      <c r="E71">
        <f>GT!N71</f>
        <v>0</v>
      </c>
      <c r="F71">
        <f t="shared" si="10"/>
        <v>90</v>
      </c>
      <c r="G71">
        <f t="shared" si="11"/>
        <v>33.6</v>
      </c>
      <c r="H71" s="112"/>
      <c r="I71">
        <f>BRPL_EOD!AA71+BRPL_EOD!AB71</f>
        <v>12.58</v>
      </c>
      <c r="J71">
        <f>BYPL_EOD!AA71+BYPL_EOD!AB71</f>
        <v>8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33.56</v>
      </c>
      <c r="O71" s="112">
        <f t="shared" si="7"/>
        <v>3.9999999999999147E-2</v>
      </c>
      <c r="P71">
        <v>12.594994040524433</v>
      </c>
      <c r="Q71">
        <v>8.0095351609058394</v>
      </c>
      <c r="R71">
        <v>0</v>
      </c>
      <c r="S71">
        <v>1.9823599523241955</v>
      </c>
      <c r="T71">
        <v>11.01311084624553</v>
      </c>
      <c r="U71" s="114">
        <f t="shared" si="8"/>
        <v>33.6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33.6</v>
      </c>
      <c r="E72">
        <f>GT!N72</f>
        <v>0</v>
      </c>
      <c r="F72">
        <f t="shared" si="10"/>
        <v>90</v>
      </c>
      <c r="G72">
        <f t="shared" si="11"/>
        <v>33.6</v>
      </c>
      <c r="H72" s="112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33.56</v>
      </c>
      <c r="O72" s="112">
        <f t="shared" si="7"/>
        <v>3.9999999999999147E-2</v>
      </c>
      <c r="P72">
        <v>12.594994040524433</v>
      </c>
      <c r="Q72">
        <v>8.0095351609058394</v>
      </c>
      <c r="R72">
        <v>0</v>
      </c>
      <c r="S72">
        <v>1.9823599523241955</v>
      </c>
      <c r="T72">
        <v>11.01311084624553</v>
      </c>
      <c r="U72" s="114">
        <f t="shared" si="8"/>
        <v>33.6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33.6</v>
      </c>
      <c r="E73">
        <f>GT!N73</f>
        <v>0</v>
      </c>
      <c r="F73">
        <f t="shared" si="10"/>
        <v>90</v>
      </c>
      <c r="G73">
        <f t="shared" si="11"/>
        <v>33.6</v>
      </c>
      <c r="H73" s="112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33.56</v>
      </c>
      <c r="O73" s="112">
        <f t="shared" si="7"/>
        <v>3.9999999999999147E-2</v>
      </c>
      <c r="P73">
        <v>12.594994040524433</v>
      </c>
      <c r="Q73">
        <v>8.0095351609058394</v>
      </c>
      <c r="R73">
        <v>0</v>
      </c>
      <c r="S73">
        <v>1.9823599523241955</v>
      </c>
      <c r="T73">
        <v>11.01311084624553</v>
      </c>
      <c r="U73" s="114">
        <f t="shared" si="8"/>
        <v>33.6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33.6</v>
      </c>
      <c r="E74">
        <f>GT!N74</f>
        <v>0</v>
      </c>
      <c r="F74">
        <f t="shared" si="10"/>
        <v>90</v>
      </c>
      <c r="G74">
        <f t="shared" si="11"/>
        <v>33.6</v>
      </c>
      <c r="H74" s="112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33.56</v>
      </c>
      <c r="O74" s="112">
        <f t="shared" si="7"/>
        <v>3.9999999999999147E-2</v>
      </c>
      <c r="P74">
        <v>12.594994040524433</v>
      </c>
      <c r="Q74">
        <v>8.0095351609058394</v>
      </c>
      <c r="R74">
        <v>0</v>
      </c>
      <c r="S74">
        <v>1.9823599523241955</v>
      </c>
      <c r="T74">
        <v>11.01311084624553</v>
      </c>
      <c r="U74" s="114">
        <f t="shared" si="8"/>
        <v>33.6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33.6</v>
      </c>
      <c r="E75">
        <f>GT!N75</f>
        <v>0</v>
      </c>
      <c r="F75">
        <f t="shared" si="10"/>
        <v>90</v>
      </c>
      <c r="G75">
        <f t="shared" si="11"/>
        <v>33.6</v>
      </c>
      <c r="H75" s="112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33.56</v>
      </c>
      <c r="O75" s="112">
        <f t="shared" si="7"/>
        <v>3.9999999999999147E-2</v>
      </c>
      <c r="P75">
        <v>12.594994040524433</v>
      </c>
      <c r="Q75">
        <v>8.0095351609058394</v>
      </c>
      <c r="R75">
        <v>0</v>
      </c>
      <c r="S75">
        <v>1.9823599523241955</v>
      </c>
      <c r="T75">
        <v>11.01311084624553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33.6</v>
      </c>
      <c r="E76">
        <f>GT!N76</f>
        <v>0</v>
      </c>
      <c r="F76">
        <f t="shared" si="10"/>
        <v>90</v>
      </c>
      <c r="G76">
        <f t="shared" si="11"/>
        <v>33.6</v>
      </c>
      <c r="H76" s="112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33.56</v>
      </c>
      <c r="O76" s="112">
        <f t="shared" si="7"/>
        <v>3.9999999999999147E-2</v>
      </c>
      <c r="P76">
        <v>12.594994040524433</v>
      </c>
      <c r="Q76">
        <v>8.0095351609058394</v>
      </c>
      <c r="R76">
        <v>0</v>
      </c>
      <c r="S76">
        <v>1.9823599523241955</v>
      </c>
      <c r="T76">
        <v>11.01311084624553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33.6</v>
      </c>
      <c r="E77">
        <f>GT!N77</f>
        <v>0</v>
      </c>
      <c r="F77">
        <f t="shared" si="10"/>
        <v>90</v>
      </c>
      <c r="G77">
        <f t="shared" si="11"/>
        <v>33.6</v>
      </c>
      <c r="H77" s="112"/>
      <c r="I77">
        <f>BRPL_EOD!AA77+BRPL_EOD!AB77</f>
        <v>12.58</v>
      </c>
      <c r="J77">
        <f>BYPL_EOD!AA77+BYPL_EOD!AB77</f>
        <v>8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33.56</v>
      </c>
      <c r="O77" s="112">
        <f t="shared" si="7"/>
        <v>3.9999999999999147E-2</v>
      </c>
      <c r="P77">
        <v>12.594994040524433</v>
      </c>
      <c r="Q77">
        <v>8.0095351609058394</v>
      </c>
      <c r="R77">
        <v>0</v>
      </c>
      <c r="S77">
        <v>1.9823599523241955</v>
      </c>
      <c r="T77">
        <v>11.01311084624553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33.6</v>
      </c>
      <c r="E78">
        <f>GT!N78</f>
        <v>0</v>
      </c>
      <c r="F78">
        <f t="shared" si="10"/>
        <v>90</v>
      </c>
      <c r="G78">
        <f t="shared" si="11"/>
        <v>33.6</v>
      </c>
      <c r="H78" s="112"/>
      <c r="I78">
        <f>BRPL_EOD!AA78+BRPL_EOD!AB78</f>
        <v>12.58</v>
      </c>
      <c r="J78">
        <f>BYPL_EOD!AA78+BYPL_EOD!AB78</f>
        <v>8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33.56</v>
      </c>
      <c r="O78" s="112">
        <f t="shared" si="7"/>
        <v>3.9999999999999147E-2</v>
      </c>
      <c r="P78">
        <v>12.594994040524433</v>
      </c>
      <c r="Q78">
        <v>8.0095351609058394</v>
      </c>
      <c r="R78">
        <v>0</v>
      </c>
      <c r="S78">
        <v>1.9823599523241955</v>
      </c>
      <c r="T78">
        <v>11.01311084624553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33.6</v>
      </c>
      <c r="E79">
        <f>GT!N79</f>
        <v>0</v>
      </c>
      <c r="F79">
        <f t="shared" si="10"/>
        <v>90</v>
      </c>
      <c r="G79">
        <f t="shared" si="11"/>
        <v>33.6</v>
      </c>
      <c r="H79" s="112"/>
      <c r="I79">
        <f>BRPL_EOD!AA79+BRPL_EOD!AB79</f>
        <v>12.58</v>
      </c>
      <c r="J79">
        <f>BYPL_EOD!AA79+BYPL_EOD!AB79</f>
        <v>8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33.56</v>
      </c>
      <c r="O79" s="112">
        <f t="shared" si="7"/>
        <v>3.9999999999999147E-2</v>
      </c>
      <c r="P79">
        <v>12.594994040524433</v>
      </c>
      <c r="Q79">
        <v>8.0095351609058394</v>
      </c>
      <c r="R79">
        <v>0</v>
      </c>
      <c r="S79">
        <v>1.9823599523241955</v>
      </c>
      <c r="T79">
        <v>11.01311084624553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33.6</v>
      </c>
      <c r="E80">
        <f>GT!N80</f>
        <v>0</v>
      </c>
      <c r="F80">
        <f t="shared" si="10"/>
        <v>90</v>
      </c>
      <c r="G80">
        <f t="shared" si="11"/>
        <v>33.6</v>
      </c>
      <c r="H80" s="112"/>
      <c r="I80">
        <f>BRPL_EOD!AA80+BRPL_EOD!AB80</f>
        <v>12.58</v>
      </c>
      <c r="J80">
        <f>BYPL_EOD!AA80+BYPL_EOD!AB80</f>
        <v>8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33.56</v>
      </c>
      <c r="O80" s="112">
        <f t="shared" si="7"/>
        <v>3.9999999999999147E-2</v>
      </c>
      <c r="P80">
        <v>12.594994040524433</v>
      </c>
      <c r="Q80">
        <v>8.0095351609058394</v>
      </c>
      <c r="R80">
        <v>0</v>
      </c>
      <c r="S80">
        <v>1.9823599523241955</v>
      </c>
      <c r="T80">
        <v>11.01311084624553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33.6</v>
      </c>
      <c r="E81">
        <f>GT!N81</f>
        <v>0</v>
      </c>
      <c r="F81">
        <f t="shared" si="10"/>
        <v>90</v>
      </c>
      <c r="G81">
        <f t="shared" si="11"/>
        <v>33.6</v>
      </c>
      <c r="H81" s="112"/>
      <c r="I81">
        <f>BRPL_EOD!AA81+BRPL_EOD!AB81</f>
        <v>12.58</v>
      </c>
      <c r="J81">
        <f>BYPL_EOD!AA81+BYPL_EOD!AB81</f>
        <v>8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33.56</v>
      </c>
      <c r="O81" s="112">
        <f t="shared" si="7"/>
        <v>3.9999999999999147E-2</v>
      </c>
      <c r="P81">
        <v>12.594994040524433</v>
      </c>
      <c r="Q81">
        <v>8.0095351609058394</v>
      </c>
      <c r="R81">
        <v>0</v>
      </c>
      <c r="S81">
        <v>1.9823599523241955</v>
      </c>
      <c r="T81">
        <v>11.01311084624553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33.6</v>
      </c>
      <c r="E82">
        <f>GT!N82</f>
        <v>0</v>
      </c>
      <c r="F82">
        <f t="shared" si="10"/>
        <v>90</v>
      </c>
      <c r="G82">
        <f t="shared" si="11"/>
        <v>33.6</v>
      </c>
      <c r="H82" s="112"/>
      <c r="I82">
        <f>BRPL_EOD!AA82+BRPL_EOD!AB82</f>
        <v>12.58</v>
      </c>
      <c r="J82">
        <f>BYPL_EOD!AA82+BYPL_EOD!AB82</f>
        <v>8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33.56</v>
      </c>
      <c r="O82" s="112">
        <f t="shared" si="7"/>
        <v>3.9999999999999147E-2</v>
      </c>
      <c r="P82">
        <v>12.594994040524433</v>
      </c>
      <c r="Q82">
        <v>8.0095351609058394</v>
      </c>
      <c r="R82">
        <v>0</v>
      </c>
      <c r="S82">
        <v>1.9823599523241955</v>
      </c>
      <c r="T82">
        <v>11.01311084624553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35.6</v>
      </c>
      <c r="E83">
        <f>GT!N83</f>
        <v>0</v>
      </c>
      <c r="F83">
        <f t="shared" si="10"/>
        <v>90</v>
      </c>
      <c r="G83">
        <f t="shared" si="11"/>
        <v>35.6</v>
      </c>
      <c r="H83" s="112"/>
      <c r="I83">
        <f>BRPL_EOD!AA83+BRPL_EOD!AB83</f>
        <v>14.58</v>
      </c>
      <c r="J83">
        <f>BYPL_EOD!AA83+BYPL_EOD!AB83</f>
        <v>8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35.56</v>
      </c>
      <c r="O83" s="112">
        <f t="shared" si="7"/>
        <v>3.9999999999999147E-2</v>
      </c>
      <c r="P83">
        <v>14.596400449943756</v>
      </c>
      <c r="Q83">
        <v>8.0089988751406072</v>
      </c>
      <c r="R83">
        <v>0</v>
      </c>
      <c r="S83">
        <v>1.9822272215973002</v>
      </c>
      <c r="T83">
        <v>11.012373453318334</v>
      </c>
      <c r="U83" s="114">
        <f t="shared" si="8"/>
        <v>35.599999999999994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35.6</v>
      </c>
      <c r="E84">
        <f>GT!N84</f>
        <v>0</v>
      </c>
      <c r="F84">
        <f t="shared" si="10"/>
        <v>90</v>
      </c>
      <c r="G84">
        <f t="shared" si="11"/>
        <v>35.6</v>
      </c>
      <c r="H84" s="112"/>
      <c r="I84">
        <f>BRPL_EOD!AA84+BRPL_EOD!AB84</f>
        <v>14.58</v>
      </c>
      <c r="J84">
        <f>BYPL_EOD!AA84+BYPL_EOD!AB84</f>
        <v>8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35.56</v>
      </c>
      <c r="O84" s="112">
        <f t="shared" si="7"/>
        <v>3.9999999999999147E-2</v>
      </c>
      <c r="P84">
        <v>14.596400449943756</v>
      </c>
      <c r="Q84">
        <v>8.0089988751406072</v>
      </c>
      <c r="R84">
        <v>0</v>
      </c>
      <c r="S84">
        <v>1.9822272215973002</v>
      </c>
      <c r="T84">
        <v>11.012373453318334</v>
      </c>
      <c r="U84" s="114">
        <f t="shared" si="8"/>
        <v>35.599999999999994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35.6</v>
      </c>
      <c r="E85">
        <f>GT!N85</f>
        <v>0</v>
      </c>
      <c r="F85">
        <f t="shared" si="10"/>
        <v>90</v>
      </c>
      <c r="G85">
        <f t="shared" si="11"/>
        <v>35.6</v>
      </c>
      <c r="H85" s="112"/>
      <c r="I85">
        <f>BRPL_EOD!AA85+BRPL_EOD!AB85</f>
        <v>14.58</v>
      </c>
      <c r="J85">
        <f>BYPL_EOD!AA85+BYPL_EOD!AB85</f>
        <v>8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35.56</v>
      </c>
      <c r="O85" s="112">
        <f t="shared" si="7"/>
        <v>3.9999999999999147E-2</v>
      </c>
      <c r="P85">
        <v>14.596400449943756</v>
      </c>
      <c r="Q85">
        <v>8.0089988751406072</v>
      </c>
      <c r="R85">
        <v>0</v>
      </c>
      <c r="S85">
        <v>1.9822272215973002</v>
      </c>
      <c r="T85">
        <v>11.012373453318334</v>
      </c>
      <c r="U85" s="114">
        <f t="shared" si="8"/>
        <v>35.599999999999994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35.6</v>
      </c>
      <c r="E86">
        <f>GT!N86</f>
        <v>0</v>
      </c>
      <c r="F86">
        <f t="shared" si="10"/>
        <v>90</v>
      </c>
      <c r="G86">
        <f t="shared" si="11"/>
        <v>35.6</v>
      </c>
      <c r="H86" s="112"/>
      <c r="I86">
        <f>BRPL_EOD!AA86+BRPL_EOD!AB86</f>
        <v>14.58</v>
      </c>
      <c r="J86">
        <f>BYPL_EOD!AA86+BYPL_EOD!AB86</f>
        <v>8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35.56</v>
      </c>
      <c r="O86" s="112">
        <f t="shared" si="7"/>
        <v>3.9999999999999147E-2</v>
      </c>
      <c r="P86">
        <v>14.596400449943756</v>
      </c>
      <c r="Q86">
        <v>8.0089988751406072</v>
      </c>
      <c r="R86">
        <v>0</v>
      </c>
      <c r="S86">
        <v>1.9822272215973002</v>
      </c>
      <c r="T86">
        <v>11.012373453318334</v>
      </c>
      <c r="U86" s="114">
        <f t="shared" si="8"/>
        <v>35.599999999999994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35.6</v>
      </c>
      <c r="E87">
        <f>GT!N87</f>
        <v>0</v>
      </c>
      <c r="F87">
        <f t="shared" si="10"/>
        <v>90</v>
      </c>
      <c r="G87">
        <f t="shared" si="11"/>
        <v>35.6</v>
      </c>
      <c r="H87" s="112"/>
      <c r="I87">
        <f>BRPL_EOD!AA87+BRPL_EOD!AB87</f>
        <v>14.58</v>
      </c>
      <c r="J87">
        <f>BYPL_EOD!AA87+BYPL_EOD!AB87</f>
        <v>8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35.56</v>
      </c>
      <c r="O87" s="112">
        <f t="shared" si="7"/>
        <v>3.9999999999999147E-2</v>
      </c>
      <c r="P87">
        <v>14.596400449943756</v>
      </c>
      <c r="Q87">
        <v>8.0089988751406072</v>
      </c>
      <c r="R87">
        <v>0</v>
      </c>
      <c r="S87">
        <v>1.9822272215973002</v>
      </c>
      <c r="T87">
        <v>11.012373453318334</v>
      </c>
      <c r="U87" s="114">
        <f t="shared" si="8"/>
        <v>35.599999999999994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35.6</v>
      </c>
      <c r="E88">
        <f>GT!N88</f>
        <v>0</v>
      </c>
      <c r="F88">
        <f t="shared" si="10"/>
        <v>90</v>
      </c>
      <c r="G88">
        <f t="shared" si="11"/>
        <v>35.6</v>
      </c>
      <c r="H88" s="112"/>
      <c r="I88">
        <f>BRPL_EOD!AA88+BRPL_EOD!AB88</f>
        <v>14.58</v>
      </c>
      <c r="J88">
        <f>BYPL_EOD!AA88+BYPL_EOD!AB88</f>
        <v>8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35.56</v>
      </c>
      <c r="O88" s="112">
        <f t="shared" si="7"/>
        <v>3.9999999999999147E-2</v>
      </c>
      <c r="P88">
        <v>14.596400449943756</v>
      </c>
      <c r="Q88">
        <v>8.0089988751406072</v>
      </c>
      <c r="R88">
        <v>0</v>
      </c>
      <c r="S88">
        <v>1.9822272215973002</v>
      </c>
      <c r="T88">
        <v>11.012373453318334</v>
      </c>
      <c r="U88" s="114">
        <f t="shared" si="8"/>
        <v>35.599999999999994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35.6</v>
      </c>
      <c r="E89">
        <f>GT!N89</f>
        <v>0</v>
      </c>
      <c r="F89">
        <f t="shared" si="10"/>
        <v>90</v>
      </c>
      <c r="G89">
        <f t="shared" si="11"/>
        <v>35.6</v>
      </c>
      <c r="H89" s="112"/>
      <c r="I89">
        <f>BRPL_EOD!AA89+BRPL_EOD!AB89</f>
        <v>14.58</v>
      </c>
      <c r="J89">
        <f>BYPL_EOD!AA89+BYPL_EOD!AB89</f>
        <v>8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35.56</v>
      </c>
      <c r="O89" s="112">
        <f t="shared" si="7"/>
        <v>3.9999999999999147E-2</v>
      </c>
      <c r="P89">
        <v>14.596400449943756</v>
      </c>
      <c r="Q89">
        <v>8.0089988751406072</v>
      </c>
      <c r="R89">
        <v>0</v>
      </c>
      <c r="S89">
        <v>1.9822272215973002</v>
      </c>
      <c r="T89">
        <v>11.012373453318334</v>
      </c>
      <c r="U89" s="114">
        <f t="shared" si="8"/>
        <v>35.599999999999994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37.6</v>
      </c>
      <c r="E90">
        <f>GT!N90</f>
        <v>0</v>
      </c>
      <c r="F90">
        <f t="shared" si="10"/>
        <v>90</v>
      </c>
      <c r="G90">
        <f t="shared" si="11"/>
        <v>37.6</v>
      </c>
      <c r="H90" s="112"/>
      <c r="I90">
        <f>BRPL_EOD!AA90+BRPL_EOD!AB90</f>
        <v>15.73</v>
      </c>
      <c r="J90">
        <f>BYPL_EOD!AA90+BYPL_EOD!AB90</f>
        <v>8.61</v>
      </c>
      <c r="K90">
        <f>MES_EOD!AA90+MES_EOD!AB90</f>
        <v>0</v>
      </c>
      <c r="L90">
        <f>NDMC_EOD!AA90+NDMC_EOD!AB90</f>
        <v>1.98</v>
      </c>
      <c r="M90">
        <f>TPDDL_EOD!AA90+TPDDL_EOD!AB90</f>
        <v>11.24</v>
      </c>
      <c r="N90">
        <f t="shared" si="6"/>
        <v>37.56</v>
      </c>
      <c r="O90" s="112">
        <f t="shared" si="7"/>
        <v>3.9999999999999147E-2</v>
      </c>
      <c r="P90">
        <v>15.746751863684771</v>
      </c>
      <c r="Q90">
        <v>8.6191693290734825</v>
      </c>
      <c r="R90">
        <v>0</v>
      </c>
      <c r="S90">
        <v>1.9821086261980829</v>
      </c>
      <c r="T90">
        <v>11.251970181043664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37.6</v>
      </c>
      <c r="E91">
        <f>GT!N91</f>
        <v>0</v>
      </c>
      <c r="F91">
        <f t="shared" si="10"/>
        <v>90</v>
      </c>
      <c r="G91">
        <f t="shared" si="11"/>
        <v>37.6</v>
      </c>
      <c r="H91" s="112"/>
      <c r="I91">
        <f>BRPL_EOD!AA91+BRPL_EOD!AB91</f>
        <v>15.73</v>
      </c>
      <c r="J91">
        <f>BYPL_EOD!AA91+BYPL_EOD!AB91</f>
        <v>8.61</v>
      </c>
      <c r="K91">
        <f>MES_EOD!AA91+MES_EOD!AB91</f>
        <v>0</v>
      </c>
      <c r="L91">
        <f>NDMC_EOD!AA91+NDMC_EOD!AB91</f>
        <v>1.98</v>
      </c>
      <c r="M91">
        <f>TPDDL_EOD!AA91+TPDDL_EOD!AB91</f>
        <v>11.24</v>
      </c>
      <c r="N91">
        <f t="shared" si="6"/>
        <v>37.56</v>
      </c>
      <c r="O91" s="112">
        <f t="shared" si="7"/>
        <v>3.9999999999999147E-2</v>
      </c>
      <c r="P91">
        <v>15.746751863684771</v>
      </c>
      <c r="Q91">
        <v>8.6191693290734825</v>
      </c>
      <c r="R91">
        <v>0</v>
      </c>
      <c r="S91">
        <v>1.9821086261980829</v>
      </c>
      <c r="T91">
        <v>11.251970181043664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37.6</v>
      </c>
      <c r="E92">
        <f>GT!N92</f>
        <v>0</v>
      </c>
      <c r="F92">
        <f t="shared" si="10"/>
        <v>90</v>
      </c>
      <c r="G92">
        <f t="shared" si="11"/>
        <v>37.6</v>
      </c>
      <c r="H92" s="112"/>
      <c r="I92">
        <f>BRPL_EOD!AA92+BRPL_EOD!AB92</f>
        <v>15.73</v>
      </c>
      <c r="J92">
        <f>BYPL_EOD!AA92+BYPL_EOD!AB92</f>
        <v>8.61</v>
      </c>
      <c r="K92">
        <f>MES_EOD!AA92+MES_EOD!AB92</f>
        <v>0</v>
      </c>
      <c r="L92">
        <f>NDMC_EOD!AA92+NDMC_EOD!AB92</f>
        <v>1.98</v>
      </c>
      <c r="M92">
        <f>TPDDL_EOD!AA92+TPDDL_EOD!AB92</f>
        <v>11.24</v>
      </c>
      <c r="N92">
        <f t="shared" si="6"/>
        <v>37.56</v>
      </c>
      <c r="O92" s="112">
        <f t="shared" si="7"/>
        <v>3.9999999999999147E-2</v>
      </c>
      <c r="P92">
        <v>15.746751863684771</v>
      </c>
      <c r="Q92">
        <v>8.6191693290734825</v>
      </c>
      <c r="R92">
        <v>0</v>
      </c>
      <c r="S92">
        <v>1.9821086261980829</v>
      </c>
      <c r="T92">
        <v>11.251970181043664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37.6</v>
      </c>
      <c r="E93">
        <f>GT!N93</f>
        <v>0</v>
      </c>
      <c r="F93">
        <f t="shared" si="10"/>
        <v>90</v>
      </c>
      <c r="G93">
        <f t="shared" si="11"/>
        <v>37.6</v>
      </c>
      <c r="H93" s="112"/>
      <c r="I93">
        <f>BRPL_EOD!AA93+BRPL_EOD!AB93</f>
        <v>15.73</v>
      </c>
      <c r="J93">
        <f>BYPL_EOD!AA93+BYPL_EOD!AB93</f>
        <v>8.61</v>
      </c>
      <c r="K93">
        <f>MES_EOD!AA93+MES_EOD!AB93</f>
        <v>0</v>
      </c>
      <c r="L93">
        <f>NDMC_EOD!AA93+NDMC_EOD!AB93</f>
        <v>1.98</v>
      </c>
      <c r="M93">
        <f>TPDDL_EOD!AA93+TPDDL_EOD!AB93</f>
        <v>11.24</v>
      </c>
      <c r="N93">
        <f t="shared" si="6"/>
        <v>37.56</v>
      </c>
      <c r="O93" s="112">
        <f t="shared" si="7"/>
        <v>3.9999999999999147E-2</v>
      </c>
      <c r="P93">
        <v>15.746751863684771</v>
      </c>
      <c r="Q93">
        <v>8.6191693290734825</v>
      </c>
      <c r="R93">
        <v>0</v>
      </c>
      <c r="S93">
        <v>1.9821086261980829</v>
      </c>
      <c r="T93">
        <v>11.251970181043664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37.6</v>
      </c>
      <c r="E94">
        <f>GT!N94</f>
        <v>0</v>
      </c>
      <c r="F94">
        <f t="shared" si="10"/>
        <v>90</v>
      </c>
      <c r="G94">
        <f t="shared" si="11"/>
        <v>37.6</v>
      </c>
      <c r="H94" s="112"/>
      <c r="I94">
        <f>BRPL_EOD!AA94+BRPL_EOD!AB94</f>
        <v>15.73</v>
      </c>
      <c r="J94">
        <f>BYPL_EOD!AA94+BYPL_EOD!AB94</f>
        <v>8.61</v>
      </c>
      <c r="K94">
        <f>MES_EOD!AA94+MES_EOD!AB94</f>
        <v>0</v>
      </c>
      <c r="L94">
        <f>NDMC_EOD!AA94+NDMC_EOD!AB94</f>
        <v>1.98</v>
      </c>
      <c r="M94">
        <f>TPDDL_EOD!AA94+TPDDL_EOD!AB94</f>
        <v>11.24</v>
      </c>
      <c r="N94">
        <f t="shared" si="6"/>
        <v>37.56</v>
      </c>
      <c r="O94" s="112">
        <f t="shared" si="7"/>
        <v>3.9999999999999147E-2</v>
      </c>
      <c r="P94">
        <v>15.746751863684771</v>
      </c>
      <c r="Q94">
        <v>8.6191693290734825</v>
      </c>
      <c r="R94">
        <v>0</v>
      </c>
      <c r="S94">
        <v>1.9821086261980829</v>
      </c>
      <c r="T94">
        <v>11.251970181043664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37.6</v>
      </c>
      <c r="E95">
        <f>GT!N95</f>
        <v>0</v>
      </c>
      <c r="F95">
        <f t="shared" si="10"/>
        <v>90</v>
      </c>
      <c r="G95">
        <f t="shared" si="11"/>
        <v>37.6</v>
      </c>
      <c r="H95" s="112"/>
      <c r="I95">
        <f>BRPL_EOD!AA95+BRPL_EOD!AB95</f>
        <v>15.73</v>
      </c>
      <c r="J95">
        <f>BYPL_EOD!AA95+BYPL_EOD!AB95</f>
        <v>8.61</v>
      </c>
      <c r="K95">
        <f>MES_EOD!AA95+MES_EOD!AB95</f>
        <v>0</v>
      </c>
      <c r="L95">
        <f>NDMC_EOD!AA95+NDMC_EOD!AB95</f>
        <v>1.98</v>
      </c>
      <c r="M95">
        <f>TPDDL_EOD!AA95+TPDDL_EOD!AB95</f>
        <v>11.24</v>
      </c>
      <c r="N95">
        <f t="shared" si="6"/>
        <v>37.56</v>
      </c>
      <c r="O95" s="112">
        <f t="shared" si="7"/>
        <v>3.9999999999999147E-2</v>
      </c>
      <c r="P95">
        <v>15.746751863684771</v>
      </c>
      <c r="Q95">
        <v>8.6191693290734825</v>
      </c>
      <c r="R95">
        <v>0</v>
      </c>
      <c r="S95">
        <v>1.9821086261980829</v>
      </c>
      <c r="T95">
        <v>11.251970181043664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37.6</v>
      </c>
      <c r="E96">
        <f>GT!N96</f>
        <v>0</v>
      </c>
      <c r="F96">
        <f t="shared" si="10"/>
        <v>90</v>
      </c>
      <c r="G96">
        <f t="shared" si="11"/>
        <v>37.6</v>
      </c>
      <c r="H96" s="112"/>
      <c r="I96">
        <f>BRPL_EOD!AA96+BRPL_EOD!AB96</f>
        <v>15.73</v>
      </c>
      <c r="J96">
        <f>BYPL_EOD!AA96+BYPL_EOD!AB96</f>
        <v>8.61</v>
      </c>
      <c r="K96">
        <f>MES_EOD!AA96+MES_EOD!AB96</f>
        <v>0</v>
      </c>
      <c r="L96">
        <f>NDMC_EOD!AA96+NDMC_EOD!AB96</f>
        <v>1.98</v>
      </c>
      <c r="M96">
        <f>TPDDL_EOD!AA96+TPDDL_EOD!AB96</f>
        <v>11.24</v>
      </c>
      <c r="N96">
        <f t="shared" si="6"/>
        <v>37.56</v>
      </c>
      <c r="O96" s="112">
        <f t="shared" si="7"/>
        <v>3.9999999999999147E-2</v>
      </c>
      <c r="P96">
        <v>15.746751863684771</v>
      </c>
      <c r="Q96">
        <v>8.6191693290734825</v>
      </c>
      <c r="R96">
        <v>0</v>
      </c>
      <c r="S96">
        <v>1.9821086261980829</v>
      </c>
      <c r="T96">
        <v>11.251970181043664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37.6</v>
      </c>
      <c r="E97">
        <f>GT!N97</f>
        <v>0</v>
      </c>
      <c r="F97">
        <f t="shared" si="10"/>
        <v>90</v>
      </c>
      <c r="G97">
        <f t="shared" si="11"/>
        <v>37.6</v>
      </c>
      <c r="H97" s="112"/>
      <c r="I97">
        <f>BRPL_EOD!AA97+BRPL_EOD!AB97</f>
        <v>15.73</v>
      </c>
      <c r="J97">
        <f>BYPL_EOD!AA97+BYPL_EOD!AB97</f>
        <v>8.61</v>
      </c>
      <c r="K97">
        <f>MES_EOD!AA97+MES_EOD!AB97</f>
        <v>0</v>
      </c>
      <c r="L97">
        <f>NDMC_EOD!AA97+NDMC_EOD!AB97</f>
        <v>1.98</v>
      </c>
      <c r="M97">
        <f>TPDDL_EOD!AA97+TPDDL_EOD!AB97</f>
        <v>11.24</v>
      </c>
      <c r="N97">
        <f t="shared" si="6"/>
        <v>37.56</v>
      </c>
      <c r="O97" s="112">
        <f t="shared" si="7"/>
        <v>3.9999999999999147E-2</v>
      </c>
      <c r="P97">
        <v>15.746751863684771</v>
      </c>
      <c r="Q97">
        <v>8.6191693290734825</v>
      </c>
      <c r="R97">
        <v>0</v>
      </c>
      <c r="S97">
        <v>1.9821086261980829</v>
      </c>
      <c r="T97">
        <v>11.251970181043664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37.6</v>
      </c>
      <c r="E98">
        <f>GT!N98</f>
        <v>0</v>
      </c>
      <c r="F98">
        <f t="shared" si="10"/>
        <v>90</v>
      </c>
      <c r="G98">
        <f t="shared" si="11"/>
        <v>37.6</v>
      </c>
      <c r="H98" s="112"/>
      <c r="I98">
        <f>BRPL_EOD!AA98+BRPL_EOD!AB98</f>
        <v>15.73</v>
      </c>
      <c r="J98">
        <f>BYPL_EOD!AA98+BYPL_EOD!AB98</f>
        <v>8.61</v>
      </c>
      <c r="K98">
        <f>MES_EOD!AA98+MES_EOD!AB98</f>
        <v>0</v>
      </c>
      <c r="L98">
        <f>NDMC_EOD!AA98+NDMC_EOD!AB98</f>
        <v>1.98</v>
      </c>
      <c r="M98">
        <f>TPDDL_EOD!AA98+TPDDL_EOD!AB98</f>
        <v>11.24</v>
      </c>
      <c r="N98">
        <f t="shared" si="6"/>
        <v>37.56</v>
      </c>
      <c r="O98" s="112">
        <f t="shared" si="7"/>
        <v>3.9999999999999147E-2</v>
      </c>
      <c r="P98">
        <v>15.746751863684771</v>
      </c>
      <c r="Q98">
        <v>8.6191693290734825</v>
      </c>
      <c r="R98">
        <v>0</v>
      </c>
      <c r="S98">
        <v>1.9821086261980829</v>
      </c>
      <c r="T98">
        <v>11.251970181043664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0.86739999999999862</v>
      </c>
      <c r="E99" s="114">
        <f t="shared" si="12"/>
        <v>0</v>
      </c>
      <c r="F99" s="114">
        <f t="shared" si="12"/>
        <v>2.16</v>
      </c>
      <c r="G99" s="114">
        <f t="shared" si="12"/>
        <v>0.86739999999999862</v>
      </c>
      <c r="H99" s="114"/>
      <c r="I99" s="114">
        <f t="shared" si="12"/>
        <v>0.35230750000000005</v>
      </c>
      <c r="J99" s="114">
        <f t="shared" si="12"/>
        <v>0.19988250000000002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0.26670000000000005</v>
      </c>
      <c r="N99" s="114">
        <f t="shared" si="12"/>
        <v>0.8664099999999989</v>
      </c>
      <c r="O99" s="114">
        <f t="shared" si="12"/>
        <v>9.8999999999999479E-4</v>
      </c>
      <c r="P99" s="114">
        <f t="shared" si="12"/>
        <v>0.35270960673554447</v>
      </c>
      <c r="Q99" s="114">
        <f t="shared" si="12"/>
        <v>0.20011096121876717</v>
      </c>
      <c r="R99" s="114">
        <f t="shared" si="12"/>
        <v>0</v>
      </c>
      <c r="S99" s="114">
        <f t="shared" si="12"/>
        <v>4.7574389996897302E-2</v>
      </c>
      <c r="T99" s="114">
        <f t="shared" si="12"/>
        <v>0.26700504204879055</v>
      </c>
      <c r="U99" s="114">
        <f t="shared" si="12"/>
        <v>0.86739999999999862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216.92000000000002</v>
      </c>
      <c r="E3">
        <f>BAWANA!AM3</f>
        <v>0</v>
      </c>
      <c r="F3">
        <f>(B3+C3)*0.8</f>
        <v>256</v>
      </c>
      <c r="G3">
        <f>(D3+E3)</f>
        <v>216.92000000000002</v>
      </c>
      <c r="H3" s="112"/>
      <c r="I3">
        <f>BRPL_EOD!AI3+BRPL_EOD!AJ3</f>
        <v>82.6</v>
      </c>
      <c r="J3">
        <f>BYPL_EOD!AI3+BYPL_EOD!AJ3</f>
        <v>47.77</v>
      </c>
      <c r="K3">
        <f>MES_EOD!AI3+MES_EOD!AJ3</f>
        <v>5.84</v>
      </c>
      <c r="L3">
        <f>NDMC_EOD!AI3+NDMC_EOD!AJ3</f>
        <v>23</v>
      </c>
      <c r="M3">
        <f>TPDDL_EOD!AI3+TPDDL_EOD!AJ3</f>
        <v>57.72</v>
      </c>
      <c r="N3">
        <f t="shared" ref="N3:N66" si="0">SUM(I3:M3)</f>
        <v>216.93</v>
      </c>
      <c r="O3" s="112">
        <f t="shared" ref="O3:O66" si="1">G3-N3</f>
        <v>-9.9999999999909051E-3</v>
      </c>
      <c r="P3">
        <v>82.596192320103256</v>
      </c>
      <c r="Q3">
        <v>47.767797907158993</v>
      </c>
      <c r="R3">
        <v>5.8397307887336929</v>
      </c>
      <c r="S3">
        <v>22.99893975014982</v>
      </c>
      <c r="T3">
        <v>57.71733923385424</v>
      </c>
      <c r="U3" s="114">
        <f t="shared" ref="U3:U66" si="2">SUM(P3:T3)</f>
        <v>216.92000000000002</v>
      </c>
      <c r="V3" s="112">
        <f t="shared" ref="V3:V66" si="3">G3-U3</f>
        <v>0</v>
      </c>
      <c r="Y3">
        <f>BAWANA!AW3+BAWANA!AX3</f>
        <v>26.54</v>
      </c>
      <c r="Z3">
        <f>BAWANA!BD3+BAWANA!BE3</f>
        <v>26.54</v>
      </c>
      <c r="AA3">
        <f>BAWANA!X3+BAWANA!Y3</f>
        <v>26.54</v>
      </c>
      <c r="AB3">
        <f>BAWANA!AE3+BAWANA!AF3</f>
        <v>26.54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216.92000000000002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216.92000000000002</v>
      </c>
      <c r="H4" s="112"/>
      <c r="I4">
        <f>BRPL_EOD!AI4+BRPL_EOD!AJ4</f>
        <v>82.6</v>
      </c>
      <c r="J4">
        <f>BYPL_EOD!AI4+BYPL_EOD!AJ4</f>
        <v>47.77</v>
      </c>
      <c r="K4">
        <f>MES_EOD!AI4+MES_EOD!AJ4</f>
        <v>5.84</v>
      </c>
      <c r="L4">
        <f>NDMC_EOD!AI4+NDMC_EOD!AJ4</f>
        <v>23</v>
      </c>
      <c r="M4">
        <f>TPDDL_EOD!AI4+TPDDL_EOD!AJ4</f>
        <v>57.72</v>
      </c>
      <c r="N4">
        <f t="shared" si="0"/>
        <v>216.93</v>
      </c>
      <c r="O4" s="112">
        <f t="shared" si="1"/>
        <v>-9.9999999999909051E-3</v>
      </c>
      <c r="P4">
        <v>82.596192320103256</v>
      </c>
      <c r="Q4">
        <v>47.767797907158993</v>
      </c>
      <c r="R4">
        <v>5.8397307887336929</v>
      </c>
      <c r="S4">
        <v>22.99893975014982</v>
      </c>
      <c r="T4">
        <v>57.71733923385424</v>
      </c>
      <c r="U4" s="114">
        <f t="shared" si="2"/>
        <v>216.92000000000002</v>
      </c>
      <c r="V4" s="112">
        <f t="shared" si="3"/>
        <v>0</v>
      </c>
      <c r="Y4">
        <f>BAWANA!AW4+BAWANA!AX4</f>
        <v>26.54</v>
      </c>
      <c r="Z4">
        <f>BAWANA!BD4+BAWANA!BE4</f>
        <v>26.54</v>
      </c>
      <c r="AA4">
        <f>BAWANA!X4+BAWANA!Y4</f>
        <v>26.54</v>
      </c>
      <c r="AB4">
        <f>BAWANA!AE4+BAWANA!AF4</f>
        <v>26.54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216.92000000000002</v>
      </c>
      <c r="E5">
        <f>BAWANA!AM5</f>
        <v>0</v>
      </c>
      <c r="F5">
        <f t="shared" si="4"/>
        <v>256</v>
      </c>
      <c r="G5">
        <f t="shared" si="5"/>
        <v>216.92000000000002</v>
      </c>
      <c r="H5" s="112"/>
      <c r="I5">
        <f>BRPL_EOD!AI5+BRPL_EOD!AJ5</f>
        <v>82.6</v>
      </c>
      <c r="J5">
        <f>BYPL_EOD!AI5+BYPL_EOD!AJ5</f>
        <v>47.77</v>
      </c>
      <c r="K5">
        <f>MES_EOD!AI5+MES_EOD!AJ5</f>
        <v>5.84</v>
      </c>
      <c r="L5">
        <f>NDMC_EOD!AI5+NDMC_EOD!AJ5</f>
        <v>23</v>
      </c>
      <c r="M5">
        <f>TPDDL_EOD!AI5+TPDDL_EOD!AJ5</f>
        <v>57.72</v>
      </c>
      <c r="N5">
        <f t="shared" si="0"/>
        <v>216.93</v>
      </c>
      <c r="O5" s="112">
        <f t="shared" si="1"/>
        <v>-9.9999999999909051E-3</v>
      </c>
      <c r="P5">
        <v>82.596192320103256</v>
      </c>
      <c r="Q5">
        <v>47.767797907158993</v>
      </c>
      <c r="R5">
        <v>5.8397307887336929</v>
      </c>
      <c r="S5">
        <v>22.99893975014982</v>
      </c>
      <c r="T5">
        <v>57.71733923385424</v>
      </c>
      <c r="U5" s="114">
        <f t="shared" si="2"/>
        <v>216.92000000000002</v>
      </c>
      <c r="V5" s="112">
        <f t="shared" si="3"/>
        <v>0</v>
      </c>
      <c r="Y5">
        <f>BAWANA!AW5+BAWANA!AX5</f>
        <v>26.54</v>
      </c>
      <c r="Z5">
        <f>BAWANA!BD5+BAWANA!BE5</f>
        <v>26.54</v>
      </c>
      <c r="AA5">
        <f>BAWANA!X5+BAWANA!Y5</f>
        <v>26.54</v>
      </c>
      <c r="AB5">
        <f>BAWANA!AE5+BAWANA!AF5</f>
        <v>26.54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216.92000000000002</v>
      </c>
      <c r="E6">
        <f>BAWANA!AM6</f>
        <v>0</v>
      </c>
      <c r="F6">
        <f t="shared" si="4"/>
        <v>256</v>
      </c>
      <c r="G6">
        <f t="shared" si="5"/>
        <v>216.92000000000002</v>
      </c>
      <c r="H6" s="112"/>
      <c r="I6">
        <f>BRPL_EOD!AI6+BRPL_EOD!AJ6</f>
        <v>82.6</v>
      </c>
      <c r="J6">
        <f>BYPL_EOD!AI6+BYPL_EOD!AJ6</f>
        <v>47.77</v>
      </c>
      <c r="K6">
        <f>MES_EOD!AI6+MES_EOD!AJ6</f>
        <v>5.84</v>
      </c>
      <c r="L6">
        <f>NDMC_EOD!AI6+NDMC_EOD!AJ6</f>
        <v>23</v>
      </c>
      <c r="M6">
        <f>TPDDL_EOD!AI6+TPDDL_EOD!AJ6</f>
        <v>57.72</v>
      </c>
      <c r="N6">
        <f t="shared" si="0"/>
        <v>216.93</v>
      </c>
      <c r="O6" s="112">
        <f t="shared" si="1"/>
        <v>-9.9999999999909051E-3</v>
      </c>
      <c r="P6">
        <v>82.596192320103256</v>
      </c>
      <c r="Q6">
        <v>47.767797907158993</v>
      </c>
      <c r="R6">
        <v>5.8397307887336929</v>
      </c>
      <c r="S6">
        <v>22.99893975014982</v>
      </c>
      <c r="T6">
        <v>57.71733923385424</v>
      </c>
      <c r="U6" s="114">
        <f t="shared" si="2"/>
        <v>216.92000000000002</v>
      </c>
      <c r="V6" s="112">
        <f t="shared" si="3"/>
        <v>0</v>
      </c>
      <c r="Y6">
        <f>BAWANA!AW6+BAWANA!AX6</f>
        <v>26.54</v>
      </c>
      <c r="Z6">
        <f>BAWANA!BD6+BAWANA!BE6</f>
        <v>26.54</v>
      </c>
      <c r="AA6">
        <f>BAWANA!X6+BAWANA!Y6</f>
        <v>26.54</v>
      </c>
      <c r="AB6">
        <f>BAWANA!AE6+BAWANA!AF6</f>
        <v>26.54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216.92000000000002</v>
      </c>
      <c r="E7">
        <f>BAWANA!AM7</f>
        <v>0</v>
      </c>
      <c r="F7">
        <f t="shared" si="4"/>
        <v>256</v>
      </c>
      <c r="G7">
        <f t="shared" si="5"/>
        <v>216.92000000000002</v>
      </c>
      <c r="H7" s="112"/>
      <c r="I7">
        <f>BRPL_EOD!AI7+BRPL_EOD!AJ7</f>
        <v>82.6</v>
      </c>
      <c r="J7">
        <f>BYPL_EOD!AI7+BYPL_EOD!AJ7</f>
        <v>47.77</v>
      </c>
      <c r="K7">
        <f>MES_EOD!AI7+MES_EOD!AJ7</f>
        <v>5.84</v>
      </c>
      <c r="L7">
        <f>NDMC_EOD!AI7+NDMC_EOD!AJ7</f>
        <v>23</v>
      </c>
      <c r="M7">
        <f>TPDDL_EOD!AI7+TPDDL_EOD!AJ7</f>
        <v>57.72</v>
      </c>
      <c r="N7">
        <f t="shared" si="0"/>
        <v>216.93</v>
      </c>
      <c r="O7" s="112">
        <f t="shared" si="1"/>
        <v>-9.9999999999909051E-3</v>
      </c>
      <c r="P7">
        <v>82.596192320103256</v>
      </c>
      <c r="Q7">
        <v>47.767797907158993</v>
      </c>
      <c r="R7">
        <v>5.8397307887336929</v>
      </c>
      <c r="S7">
        <v>22.99893975014982</v>
      </c>
      <c r="T7">
        <v>57.71733923385424</v>
      </c>
      <c r="U7" s="114">
        <f t="shared" si="2"/>
        <v>216.92000000000002</v>
      </c>
      <c r="V7" s="112">
        <f t="shared" si="3"/>
        <v>0</v>
      </c>
      <c r="Y7">
        <f>BAWANA!AW7+BAWANA!AX7</f>
        <v>26.54</v>
      </c>
      <c r="Z7">
        <f>BAWANA!BD7+BAWANA!BE7</f>
        <v>26.54</v>
      </c>
      <c r="AA7">
        <f>BAWANA!X7+BAWANA!Y7</f>
        <v>26.54</v>
      </c>
      <c r="AB7">
        <f>BAWANA!AE7+BAWANA!AF7</f>
        <v>26.54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216.92000000000002</v>
      </c>
      <c r="E8">
        <f>BAWANA!AM8</f>
        <v>0</v>
      </c>
      <c r="F8">
        <f t="shared" si="4"/>
        <v>256</v>
      </c>
      <c r="G8">
        <f t="shared" si="5"/>
        <v>216.92000000000002</v>
      </c>
      <c r="H8" s="112"/>
      <c r="I8">
        <f>BRPL_EOD!AI8+BRPL_EOD!AJ8</f>
        <v>82.6</v>
      </c>
      <c r="J8">
        <f>BYPL_EOD!AI8+BYPL_EOD!AJ8</f>
        <v>47.77</v>
      </c>
      <c r="K8">
        <f>MES_EOD!AI8+MES_EOD!AJ8</f>
        <v>5.84</v>
      </c>
      <c r="L8">
        <f>NDMC_EOD!AI8+NDMC_EOD!AJ8</f>
        <v>23</v>
      </c>
      <c r="M8">
        <f>TPDDL_EOD!AI8+TPDDL_EOD!AJ8</f>
        <v>57.72</v>
      </c>
      <c r="N8">
        <f t="shared" si="0"/>
        <v>216.93</v>
      </c>
      <c r="O8" s="112">
        <f t="shared" si="1"/>
        <v>-9.9999999999909051E-3</v>
      </c>
      <c r="P8">
        <v>82.596192320103256</v>
      </c>
      <c r="Q8">
        <v>47.767797907158993</v>
      </c>
      <c r="R8">
        <v>5.8397307887336929</v>
      </c>
      <c r="S8">
        <v>22.99893975014982</v>
      </c>
      <c r="T8">
        <v>57.71733923385424</v>
      </c>
      <c r="U8" s="114">
        <f t="shared" si="2"/>
        <v>216.92000000000002</v>
      </c>
      <c r="V8" s="112">
        <f t="shared" si="3"/>
        <v>0</v>
      </c>
      <c r="Y8">
        <f>BAWANA!AW8+BAWANA!AX8</f>
        <v>26.54</v>
      </c>
      <c r="Z8">
        <f>BAWANA!BD8+BAWANA!BE8</f>
        <v>26.54</v>
      </c>
      <c r="AA8">
        <f>BAWANA!X8+BAWANA!Y8</f>
        <v>26.54</v>
      </c>
      <c r="AB8">
        <f>BAWANA!AE8+BAWANA!AF8</f>
        <v>26.54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216.92000000000002</v>
      </c>
      <c r="E9">
        <f>BAWANA!AM9</f>
        <v>0</v>
      </c>
      <c r="F9">
        <f t="shared" si="4"/>
        <v>256</v>
      </c>
      <c r="G9">
        <f t="shared" si="5"/>
        <v>216.92000000000002</v>
      </c>
      <c r="H9" s="112"/>
      <c r="I9">
        <f>BRPL_EOD!AI9+BRPL_EOD!AJ9</f>
        <v>82.6</v>
      </c>
      <c r="J9">
        <f>BYPL_EOD!AI9+BYPL_EOD!AJ9</f>
        <v>47.77</v>
      </c>
      <c r="K9">
        <f>MES_EOD!AI9+MES_EOD!AJ9</f>
        <v>5.84</v>
      </c>
      <c r="L9">
        <f>NDMC_EOD!AI9+NDMC_EOD!AJ9</f>
        <v>23</v>
      </c>
      <c r="M9">
        <f>TPDDL_EOD!AI9+TPDDL_EOD!AJ9</f>
        <v>57.72</v>
      </c>
      <c r="N9">
        <f t="shared" si="0"/>
        <v>216.93</v>
      </c>
      <c r="O9" s="112">
        <f t="shared" si="1"/>
        <v>-9.9999999999909051E-3</v>
      </c>
      <c r="P9">
        <v>82.596192320103256</v>
      </c>
      <c r="Q9">
        <v>47.767797907158993</v>
      </c>
      <c r="R9">
        <v>5.8397307887336929</v>
      </c>
      <c r="S9">
        <v>22.99893975014982</v>
      </c>
      <c r="T9">
        <v>57.71733923385424</v>
      </c>
      <c r="U9" s="114">
        <f t="shared" si="2"/>
        <v>216.92000000000002</v>
      </c>
      <c r="V9" s="112">
        <f t="shared" si="3"/>
        <v>0</v>
      </c>
      <c r="Y9">
        <f>BAWANA!AW9+BAWANA!AX9</f>
        <v>26.54</v>
      </c>
      <c r="Z9">
        <f>BAWANA!BD9+BAWANA!BE9</f>
        <v>26.54</v>
      </c>
      <c r="AA9">
        <f>BAWANA!X9+BAWANA!Y9</f>
        <v>26.54</v>
      </c>
      <c r="AB9">
        <f>BAWANA!AE9+BAWANA!AF9</f>
        <v>26.54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216.92000000000002</v>
      </c>
      <c r="E10">
        <f>BAWANA!AM10</f>
        <v>0</v>
      </c>
      <c r="F10">
        <f t="shared" si="4"/>
        <v>256</v>
      </c>
      <c r="G10">
        <f t="shared" si="5"/>
        <v>216.92000000000002</v>
      </c>
      <c r="H10" s="112"/>
      <c r="I10">
        <f>BRPL_EOD!AI10+BRPL_EOD!AJ10</f>
        <v>82.6</v>
      </c>
      <c r="J10">
        <f>BYPL_EOD!AI10+BYPL_EOD!AJ10</f>
        <v>47.77</v>
      </c>
      <c r="K10">
        <f>MES_EOD!AI10+MES_EOD!AJ10</f>
        <v>5.84</v>
      </c>
      <c r="L10">
        <f>NDMC_EOD!AI10+NDMC_EOD!AJ10</f>
        <v>23</v>
      </c>
      <c r="M10">
        <f>TPDDL_EOD!AI10+TPDDL_EOD!AJ10</f>
        <v>57.72</v>
      </c>
      <c r="N10">
        <f t="shared" si="0"/>
        <v>216.93</v>
      </c>
      <c r="O10" s="112">
        <f t="shared" si="1"/>
        <v>-9.9999999999909051E-3</v>
      </c>
      <c r="P10">
        <v>82.596192320103256</v>
      </c>
      <c r="Q10">
        <v>47.767797907158993</v>
      </c>
      <c r="R10">
        <v>5.8397307887336929</v>
      </c>
      <c r="S10">
        <v>22.99893975014982</v>
      </c>
      <c r="T10">
        <v>57.71733923385424</v>
      </c>
      <c r="U10" s="114">
        <f t="shared" si="2"/>
        <v>216.92000000000002</v>
      </c>
      <c r="V10" s="112">
        <f t="shared" si="3"/>
        <v>0</v>
      </c>
      <c r="Y10">
        <f>BAWANA!AW10+BAWANA!AX10</f>
        <v>26.54</v>
      </c>
      <c r="Z10">
        <f>BAWANA!BD10+BAWANA!BE10</f>
        <v>26.54</v>
      </c>
      <c r="AA10">
        <f>BAWANA!X10+BAWANA!Y10</f>
        <v>26.54</v>
      </c>
      <c r="AB10">
        <f>BAWANA!AE10+BAWANA!AF10</f>
        <v>26.54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216.92000000000002</v>
      </c>
      <c r="E11">
        <f>BAWANA!AM11</f>
        <v>0</v>
      </c>
      <c r="F11">
        <f t="shared" si="4"/>
        <v>256</v>
      </c>
      <c r="G11">
        <f t="shared" si="5"/>
        <v>216.92000000000002</v>
      </c>
      <c r="H11" s="112"/>
      <c r="I11">
        <f>BRPL_EOD!AI11+BRPL_EOD!AJ11</f>
        <v>82.6</v>
      </c>
      <c r="J11">
        <f>BYPL_EOD!AI11+BYPL_EOD!AJ11</f>
        <v>47.77</v>
      </c>
      <c r="K11">
        <f>MES_EOD!AI11+MES_EOD!AJ11</f>
        <v>5.84</v>
      </c>
      <c r="L11">
        <f>NDMC_EOD!AI11+NDMC_EOD!AJ11</f>
        <v>23</v>
      </c>
      <c r="M11">
        <f>TPDDL_EOD!AI11+TPDDL_EOD!AJ11</f>
        <v>57.72</v>
      </c>
      <c r="N11">
        <f t="shared" si="0"/>
        <v>216.93</v>
      </c>
      <c r="O11" s="112">
        <f t="shared" si="1"/>
        <v>-9.9999999999909051E-3</v>
      </c>
      <c r="P11">
        <v>82.596192320103256</v>
      </c>
      <c r="Q11">
        <v>47.767797907158993</v>
      </c>
      <c r="R11">
        <v>5.8397307887336929</v>
      </c>
      <c r="S11">
        <v>22.99893975014982</v>
      </c>
      <c r="T11">
        <v>57.71733923385424</v>
      </c>
      <c r="U11" s="114">
        <f t="shared" si="2"/>
        <v>216.92000000000002</v>
      </c>
      <c r="V11" s="112">
        <f t="shared" si="3"/>
        <v>0</v>
      </c>
      <c r="Y11">
        <f>BAWANA!AW11+BAWANA!AX11</f>
        <v>26.54</v>
      </c>
      <c r="Z11">
        <f>BAWANA!BD11+BAWANA!BE11</f>
        <v>26.54</v>
      </c>
      <c r="AA11">
        <f>BAWANA!X11+BAWANA!Y11</f>
        <v>26.54</v>
      </c>
      <c r="AB11">
        <f>BAWANA!AE11+BAWANA!AF11</f>
        <v>26.54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216.92000000000002</v>
      </c>
      <c r="E12">
        <f>BAWANA!AM12</f>
        <v>0</v>
      </c>
      <c r="F12">
        <f t="shared" si="4"/>
        <v>256</v>
      </c>
      <c r="G12">
        <f t="shared" si="5"/>
        <v>216.92000000000002</v>
      </c>
      <c r="H12" s="112"/>
      <c r="I12">
        <f>BRPL_EOD!AI12+BRPL_EOD!AJ12</f>
        <v>82.6</v>
      </c>
      <c r="J12">
        <f>BYPL_EOD!AI12+BYPL_EOD!AJ12</f>
        <v>47.77</v>
      </c>
      <c r="K12">
        <f>MES_EOD!AI12+MES_EOD!AJ12</f>
        <v>5.84</v>
      </c>
      <c r="L12">
        <f>NDMC_EOD!AI12+NDMC_EOD!AJ12</f>
        <v>23</v>
      </c>
      <c r="M12">
        <f>TPDDL_EOD!AI12+TPDDL_EOD!AJ12</f>
        <v>57.72</v>
      </c>
      <c r="N12">
        <f t="shared" si="0"/>
        <v>216.93</v>
      </c>
      <c r="O12" s="112">
        <f t="shared" si="1"/>
        <v>-9.9999999999909051E-3</v>
      </c>
      <c r="P12">
        <v>82.596192320103256</v>
      </c>
      <c r="Q12">
        <v>47.767797907158993</v>
      </c>
      <c r="R12">
        <v>5.8397307887336929</v>
      </c>
      <c r="S12">
        <v>22.99893975014982</v>
      </c>
      <c r="T12">
        <v>57.71733923385424</v>
      </c>
      <c r="U12" s="114">
        <f t="shared" si="2"/>
        <v>216.92000000000002</v>
      </c>
      <c r="V12" s="112">
        <f t="shared" si="3"/>
        <v>0</v>
      </c>
      <c r="Y12">
        <f>BAWANA!AW12+BAWANA!AX12</f>
        <v>26.54</v>
      </c>
      <c r="Z12">
        <f>BAWANA!BD12+BAWANA!BE12</f>
        <v>26.54</v>
      </c>
      <c r="AA12">
        <f>BAWANA!X12+BAWANA!Y12</f>
        <v>26.54</v>
      </c>
      <c r="AB12">
        <f>BAWANA!AE12+BAWANA!AF12</f>
        <v>26.54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216.92000000000002</v>
      </c>
      <c r="E13">
        <f>BAWANA!AM13</f>
        <v>0</v>
      </c>
      <c r="F13">
        <f t="shared" si="4"/>
        <v>256</v>
      </c>
      <c r="G13">
        <f t="shared" si="5"/>
        <v>216.92000000000002</v>
      </c>
      <c r="H13" s="112"/>
      <c r="I13">
        <f>BRPL_EOD!AI13+BRPL_EOD!AJ13</f>
        <v>82.6</v>
      </c>
      <c r="J13">
        <f>BYPL_EOD!AI13+BYPL_EOD!AJ13</f>
        <v>47.77</v>
      </c>
      <c r="K13">
        <f>MES_EOD!AI13+MES_EOD!AJ13</f>
        <v>5.84</v>
      </c>
      <c r="L13">
        <f>NDMC_EOD!AI13+NDMC_EOD!AJ13</f>
        <v>23</v>
      </c>
      <c r="M13">
        <f>TPDDL_EOD!AI13+TPDDL_EOD!AJ13</f>
        <v>57.72</v>
      </c>
      <c r="N13">
        <f t="shared" si="0"/>
        <v>216.93</v>
      </c>
      <c r="O13" s="112">
        <f t="shared" si="1"/>
        <v>-9.9999999999909051E-3</v>
      </c>
      <c r="P13">
        <v>82.596192320103256</v>
      </c>
      <c r="Q13">
        <v>47.767797907158993</v>
      </c>
      <c r="R13">
        <v>5.8397307887336929</v>
      </c>
      <c r="S13">
        <v>22.99893975014982</v>
      </c>
      <c r="T13">
        <v>57.71733923385424</v>
      </c>
      <c r="U13" s="114">
        <f t="shared" si="2"/>
        <v>216.92000000000002</v>
      </c>
      <c r="V13" s="112">
        <f t="shared" si="3"/>
        <v>0</v>
      </c>
      <c r="Y13">
        <f>BAWANA!AW13+BAWANA!AX13</f>
        <v>26.54</v>
      </c>
      <c r="Z13">
        <f>BAWANA!BD13+BAWANA!BE13</f>
        <v>26.54</v>
      </c>
      <c r="AA13">
        <f>BAWANA!X13+BAWANA!Y13</f>
        <v>26.54</v>
      </c>
      <c r="AB13">
        <f>BAWANA!AE13+BAWANA!AF13</f>
        <v>26.54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216.92000000000002</v>
      </c>
      <c r="E14">
        <f>BAWANA!AM14</f>
        <v>0</v>
      </c>
      <c r="F14">
        <f t="shared" si="4"/>
        <v>256</v>
      </c>
      <c r="G14">
        <f t="shared" si="5"/>
        <v>216.92000000000002</v>
      </c>
      <c r="H14" s="112"/>
      <c r="I14">
        <f>BRPL_EOD!AI14+BRPL_EOD!AJ14</f>
        <v>82.6</v>
      </c>
      <c r="J14">
        <f>BYPL_EOD!AI14+BYPL_EOD!AJ14</f>
        <v>47.77</v>
      </c>
      <c r="K14">
        <f>MES_EOD!AI14+MES_EOD!AJ14</f>
        <v>5.84</v>
      </c>
      <c r="L14">
        <f>NDMC_EOD!AI14+NDMC_EOD!AJ14</f>
        <v>23</v>
      </c>
      <c r="M14">
        <f>TPDDL_EOD!AI14+TPDDL_EOD!AJ14</f>
        <v>57.72</v>
      </c>
      <c r="N14">
        <f t="shared" si="0"/>
        <v>216.93</v>
      </c>
      <c r="O14" s="112">
        <f t="shared" si="1"/>
        <v>-9.9999999999909051E-3</v>
      </c>
      <c r="P14">
        <v>82.596192320103256</v>
      </c>
      <c r="Q14">
        <v>47.767797907158993</v>
      </c>
      <c r="R14">
        <v>5.8397307887336929</v>
      </c>
      <c r="S14">
        <v>22.99893975014982</v>
      </c>
      <c r="T14">
        <v>57.71733923385424</v>
      </c>
      <c r="U14" s="114">
        <f t="shared" si="2"/>
        <v>216.92000000000002</v>
      </c>
      <c r="V14" s="112">
        <f t="shared" si="3"/>
        <v>0</v>
      </c>
      <c r="Y14">
        <f>BAWANA!AW14+BAWANA!AX14</f>
        <v>26.54</v>
      </c>
      <c r="Z14">
        <f>BAWANA!BD14+BAWANA!BE14</f>
        <v>26.54</v>
      </c>
      <c r="AA14">
        <f>BAWANA!X14+BAWANA!Y14</f>
        <v>26.54</v>
      </c>
      <c r="AB14">
        <f>BAWANA!AE14+BAWANA!AF14</f>
        <v>26.54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216.92000000000002</v>
      </c>
      <c r="E15">
        <f>BAWANA!AM15</f>
        <v>0</v>
      </c>
      <c r="F15">
        <f t="shared" si="4"/>
        <v>256</v>
      </c>
      <c r="G15">
        <f t="shared" si="5"/>
        <v>216.92000000000002</v>
      </c>
      <c r="H15" s="112"/>
      <c r="I15">
        <f>BRPL_EOD!AI15+BRPL_EOD!AJ15</f>
        <v>82.6</v>
      </c>
      <c r="J15">
        <f>BYPL_EOD!AI15+BYPL_EOD!AJ15</f>
        <v>47.77</v>
      </c>
      <c r="K15">
        <f>MES_EOD!AI15+MES_EOD!AJ15</f>
        <v>5.84</v>
      </c>
      <c r="L15">
        <f>NDMC_EOD!AI15+NDMC_EOD!AJ15</f>
        <v>23</v>
      </c>
      <c r="M15">
        <f>TPDDL_EOD!AI15+TPDDL_EOD!AJ15</f>
        <v>57.72</v>
      </c>
      <c r="N15">
        <f t="shared" si="0"/>
        <v>216.93</v>
      </c>
      <c r="O15" s="112">
        <f t="shared" si="1"/>
        <v>-9.9999999999909051E-3</v>
      </c>
      <c r="P15">
        <v>82.596192320103256</v>
      </c>
      <c r="Q15">
        <v>47.767797907158993</v>
      </c>
      <c r="R15">
        <v>5.8397307887336929</v>
      </c>
      <c r="S15">
        <v>22.99893975014982</v>
      </c>
      <c r="T15">
        <v>57.71733923385424</v>
      </c>
      <c r="U15" s="114">
        <f t="shared" si="2"/>
        <v>216.92000000000002</v>
      </c>
      <c r="V15" s="112">
        <f t="shared" si="3"/>
        <v>0</v>
      </c>
      <c r="Y15">
        <f>BAWANA!AW15+BAWANA!AX15</f>
        <v>26.54</v>
      </c>
      <c r="Z15">
        <f>BAWANA!BD15+BAWANA!BE15</f>
        <v>26.54</v>
      </c>
      <c r="AA15">
        <f>BAWANA!X15+BAWANA!Y15</f>
        <v>26.54</v>
      </c>
      <c r="AB15">
        <f>BAWANA!AE15+BAWANA!AF15</f>
        <v>26.54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216.92000000000002</v>
      </c>
      <c r="E16">
        <f>BAWANA!AM16</f>
        <v>0</v>
      </c>
      <c r="F16">
        <f t="shared" si="4"/>
        <v>256</v>
      </c>
      <c r="G16">
        <f t="shared" si="5"/>
        <v>216.92000000000002</v>
      </c>
      <c r="H16" s="112"/>
      <c r="I16">
        <f>BRPL_EOD!AI16+BRPL_EOD!AJ16</f>
        <v>82.6</v>
      </c>
      <c r="J16">
        <f>BYPL_EOD!AI16+BYPL_EOD!AJ16</f>
        <v>47.77</v>
      </c>
      <c r="K16">
        <f>MES_EOD!AI16+MES_EOD!AJ16</f>
        <v>5.84</v>
      </c>
      <c r="L16">
        <f>NDMC_EOD!AI16+NDMC_EOD!AJ16</f>
        <v>23</v>
      </c>
      <c r="M16">
        <f>TPDDL_EOD!AI16+TPDDL_EOD!AJ16</f>
        <v>57.72</v>
      </c>
      <c r="N16">
        <f t="shared" si="0"/>
        <v>216.93</v>
      </c>
      <c r="O16" s="112">
        <f t="shared" si="1"/>
        <v>-9.9999999999909051E-3</v>
      </c>
      <c r="P16">
        <v>82.596192320103256</v>
      </c>
      <c r="Q16">
        <v>47.767797907158993</v>
      </c>
      <c r="R16">
        <v>5.8397307887336929</v>
      </c>
      <c r="S16">
        <v>22.99893975014982</v>
      </c>
      <c r="T16">
        <v>57.71733923385424</v>
      </c>
      <c r="U16" s="114">
        <f t="shared" si="2"/>
        <v>216.92000000000002</v>
      </c>
      <c r="V16" s="112">
        <f t="shared" si="3"/>
        <v>0</v>
      </c>
      <c r="Y16">
        <f>BAWANA!AW16+BAWANA!AX16</f>
        <v>26.54</v>
      </c>
      <c r="Z16">
        <f>BAWANA!BD16+BAWANA!BE16</f>
        <v>26.54</v>
      </c>
      <c r="AA16">
        <f>BAWANA!X16+BAWANA!Y16</f>
        <v>26.54</v>
      </c>
      <c r="AB16">
        <f>BAWANA!AE16+BAWANA!AF16</f>
        <v>26.54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216.92000000000002</v>
      </c>
      <c r="E17">
        <f>BAWANA!AM17</f>
        <v>0</v>
      </c>
      <c r="F17">
        <f t="shared" si="4"/>
        <v>256</v>
      </c>
      <c r="G17">
        <f t="shared" si="5"/>
        <v>216.92000000000002</v>
      </c>
      <c r="H17" s="112"/>
      <c r="I17">
        <f>BRPL_EOD!AI17+BRPL_EOD!AJ17</f>
        <v>82.6</v>
      </c>
      <c r="J17">
        <f>BYPL_EOD!AI17+BYPL_EOD!AJ17</f>
        <v>47.77</v>
      </c>
      <c r="K17">
        <f>MES_EOD!AI17+MES_EOD!AJ17</f>
        <v>5.84</v>
      </c>
      <c r="L17">
        <f>NDMC_EOD!AI17+NDMC_EOD!AJ17</f>
        <v>23</v>
      </c>
      <c r="M17">
        <f>TPDDL_EOD!AI17+TPDDL_EOD!AJ17</f>
        <v>57.72</v>
      </c>
      <c r="N17">
        <f t="shared" si="0"/>
        <v>216.93</v>
      </c>
      <c r="O17" s="112">
        <f t="shared" si="1"/>
        <v>-9.9999999999909051E-3</v>
      </c>
      <c r="P17">
        <v>82.596192320103256</v>
      </c>
      <c r="Q17">
        <v>47.767797907158993</v>
      </c>
      <c r="R17">
        <v>5.8397307887336929</v>
      </c>
      <c r="S17">
        <v>22.99893975014982</v>
      </c>
      <c r="T17">
        <v>57.71733923385424</v>
      </c>
      <c r="U17" s="114">
        <f t="shared" si="2"/>
        <v>216.92000000000002</v>
      </c>
      <c r="V17" s="112">
        <f t="shared" si="3"/>
        <v>0</v>
      </c>
      <c r="Y17">
        <f>BAWANA!AW17+BAWANA!AX17</f>
        <v>26.54</v>
      </c>
      <c r="Z17">
        <f>BAWANA!BD17+BAWANA!BE17</f>
        <v>26.54</v>
      </c>
      <c r="AA17">
        <f>BAWANA!X17+BAWANA!Y17</f>
        <v>26.54</v>
      </c>
      <c r="AB17">
        <f>BAWANA!AE17+BAWANA!AF17</f>
        <v>26.54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216.92000000000002</v>
      </c>
      <c r="E18">
        <f>BAWANA!AM18</f>
        <v>0</v>
      </c>
      <c r="F18">
        <f t="shared" si="4"/>
        <v>256</v>
      </c>
      <c r="G18">
        <f t="shared" si="5"/>
        <v>216.92000000000002</v>
      </c>
      <c r="H18" s="112"/>
      <c r="I18">
        <f>BRPL_EOD!AI18+BRPL_EOD!AJ18</f>
        <v>82.6</v>
      </c>
      <c r="J18">
        <f>BYPL_EOD!AI18+BYPL_EOD!AJ18</f>
        <v>47.77</v>
      </c>
      <c r="K18">
        <f>MES_EOD!AI18+MES_EOD!AJ18</f>
        <v>5.84</v>
      </c>
      <c r="L18">
        <f>NDMC_EOD!AI18+NDMC_EOD!AJ18</f>
        <v>23</v>
      </c>
      <c r="M18">
        <f>TPDDL_EOD!AI18+TPDDL_EOD!AJ18</f>
        <v>57.72</v>
      </c>
      <c r="N18">
        <f t="shared" si="0"/>
        <v>216.93</v>
      </c>
      <c r="O18" s="112">
        <f t="shared" si="1"/>
        <v>-9.9999999999909051E-3</v>
      </c>
      <c r="P18">
        <v>82.596192320103256</v>
      </c>
      <c r="Q18">
        <v>47.767797907158993</v>
      </c>
      <c r="R18">
        <v>5.8397307887336929</v>
      </c>
      <c r="S18">
        <v>22.99893975014982</v>
      </c>
      <c r="T18">
        <v>57.71733923385424</v>
      </c>
      <c r="U18" s="114">
        <f t="shared" si="2"/>
        <v>216.92000000000002</v>
      </c>
      <c r="V18" s="112">
        <f t="shared" si="3"/>
        <v>0</v>
      </c>
      <c r="Y18">
        <f>BAWANA!AW18+BAWANA!AX18</f>
        <v>26.54</v>
      </c>
      <c r="Z18">
        <f>BAWANA!BD18+BAWANA!BE18</f>
        <v>26.54</v>
      </c>
      <c r="AA18">
        <f>BAWANA!X18+BAWANA!Y18</f>
        <v>26.54</v>
      </c>
      <c r="AB18">
        <f>BAWANA!AE18+BAWANA!AF18</f>
        <v>26.54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216.92000000000002</v>
      </c>
      <c r="E19">
        <f>BAWANA!AM19</f>
        <v>0</v>
      </c>
      <c r="F19">
        <f t="shared" si="4"/>
        <v>256</v>
      </c>
      <c r="G19">
        <f t="shared" si="5"/>
        <v>216.92000000000002</v>
      </c>
      <c r="H19" s="112"/>
      <c r="I19">
        <f>BRPL_EOD!AI19+BRPL_EOD!AJ19</f>
        <v>82.6</v>
      </c>
      <c r="J19">
        <f>BYPL_EOD!AI19+BYPL_EOD!AJ19</f>
        <v>47.77</v>
      </c>
      <c r="K19">
        <f>MES_EOD!AI19+MES_EOD!AJ19</f>
        <v>5.84</v>
      </c>
      <c r="L19">
        <f>NDMC_EOD!AI19+NDMC_EOD!AJ19</f>
        <v>23</v>
      </c>
      <c r="M19">
        <f>TPDDL_EOD!AI19+TPDDL_EOD!AJ19</f>
        <v>57.72</v>
      </c>
      <c r="N19">
        <f t="shared" si="0"/>
        <v>216.93</v>
      </c>
      <c r="O19" s="112">
        <f t="shared" si="1"/>
        <v>-9.9999999999909051E-3</v>
      </c>
      <c r="P19">
        <v>82.596192320103256</v>
      </c>
      <c r="Q19">
        <v>47.767797907158993</v>
      </c>
      <c r="R19">
        <v>5.8397307887336929</v>
      </c>
      <c r="S19">
        <v>22.99893975014982</v>
      </c>
      <c r="T19">
        <v>57.71733923385424</v>
      </c>
      <c r="U19" s="114">
        <f t="shared" si="2"/>
        <v>216.92000000000002</v>
      </c>
      <c r="V19" s="112">
        <f t="shared" si="3"/>
        <v>0</v>
      </c>
      <c r="Y19">
        <f>BAWANA!AW19+BAWANA!AX19</f>
        <v>26.54</v>
      </c>
      <c r="Z19">
        <f>BAWANA!BD19+BAWANA!BE19</f>
        <v>26.54</v>
      </c>
      <c r="AA19">
        <f>BAWANA!X19+BAWANA!Y19</f>
        <v>26.54</v>
      </c>
      <c r="AB19">
        <f>BAWANA!AE19+BAWANA!AF19</f>
        <v>26.54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216.92000000000002</v>
      </c>
      <c r="E20">
        <f>BAWANA!AM20</f>
        <v>0</v>
      </c>
      <c r="F20">
        <f t="shared" si="4"/>
        <v>256</v>
      </c>
      <c r="G20">
        <f t="shared" si="5"/>
        <v>216.92000000000002</v>
      </c>
      <c r="H20" s="112"/>
      <c r="I20">
        <f>BRPL_EOD!AI20+BRPL_EOD!AJ20</f>
        <v>82.6</v>
      </c>
      <c r="J20">
        <f>BYPL_EOD!AI20+BYPL_EOD!AJ20</f>
        <v>47.77</v>
      </c>
      <c r="K20">
        <f>MES_EOD!AI20+MES_EOD!AJ20</f>
        <v>5.84</v>
      </c>
      <c r="L20">
        <f>NDMC_EOD!AI20+NDMC_EOD!AJ20</f>
        <v>23</v>
      </c>
      <c r="M20">
        <f>TPDDL_EOD!AI20+TPDDL_EOD!AJ20</f>
        <v>57.72</v>
      </c>
      <c r="N20">
        <f t="shared" si="0"/>
        <v>216.93</v>
      </c>
      <c r="O20" s="112">
        <f t="shared" si="1"/>
        <v>-9.9999999999909051E-3</v>
      </c>
      <c r="P20">
        <v>82.596192320103256</v>
      </c>
      <c r="Q20">
        <v>47.767797907158993</v>
      </c>
      <c r="R20">
        <v>5.8397307887336929</v>
      </c>
      <c r="S20">
        <v>22.99893975014982</v>
      </c>
      <c r="T20">
        <v>57.71733923385424</v>
      </c>
      <c r="U20" s="114">
        <f t="shared" si="2"/>
        <v>216.92000000000002</v>
      </c>
      <c r="V20" s="112">
        <f t="shared" si="3"/>
        <v>0</v>
      </c>
      <c r="Y20">
        <f>BAWANA!AW20+BAWANA!AX20</f>
        <v>26.54</v>
      </c>
      <c r="Z20">
        <f>BAWANA!BD20+BAWANA!BE20</f>
        <v>26.54</v>
      </c>
      <c r="AA20">
        <f>BAWANA!X20+BAWANA!Y20</f>
        <v>26.54</v>
      </c>
      <c r="AB20">
        <f>BAWANA!AE20+BAWANA!AF20</f>
        <v>26.54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216.92000000000002</v>
      </c>
      <c r="E21">
        <f>BAWANA!AM21</f>
        <v>0</v>
      </c>
      <c r="F21">
        <f t="shared" si="4"/>
        <v>256</v>
      </c>
      <c r="G21">
        <f t="shared" si="5"/>
        <v>216.92000000000002</v>
      </c>
      <c r="H21" s="112"/>
      <c r="I21">
        <f>BRPL_EOD!AI21+BRPL_EOD!AJ21</f>
        <v>82.6</v>
      </c>
      <c r="J21">
        <f>BYPL_EOD!AI21+BYPL_EOD!AJ21</f>
        <v>47.77</v>
      </c>
      <c r="K21">
        <f>MES_EOD!AI21+MES_EOD!AJ21</f>
        <v>5.84</v>
      </c>
      <c r="L21">
        <f>NDMC_EOD!AI21+NDMC_EOD!AJ21</f>
        <v>23</v>
      </c>
      <c r="M21">
        <f>TPDDL_EOD!AI21+TPDDL_EOD!AJ21</f>
        <v>57.72</v>
      </c>
      <c r="N21">
        <f t="shared" si="0"/>
        <v>216.93</v>
      </c>
      <c r="O21" s="112">
        <f t="shared" si="1"/>
        <v>-9.9999999999909051E-3</v>
      </c>
      <c r="P21">
        <v>82.596192320103256</v>
      </c>
      <c r="Q21">
        <v>47.767797907158993</v>
      </c>
      <c r="R21">
        <v>5.8397307887336929</v>
      </c>
      <c r="S21">
        <v>22.99893975014982</v>
      </c>
      <c r="T21">
        <v>57.71733923385424</v>
      </c>
      <c r="U21" s="114">
        <f t="shared" si="2"/>
        <v>216.92000000000002</v>
      </c>
      <c r="V21" s="112">
        <f t="shared" si="3"/>
        <v>0</v>
      </c>
      <c r="Y21">
        <f>BAWANA!AW21+BAWANA!AX21</f>
        <v>26.54</v>
      </c>
      <c r="Z21">
        <f>BAWANA!BD21+BAWANA!BE21</f>
        <v>26.54</v>
      </c>
      <c r="AA21">
        <f>BAWANA!X21+BAWANA!Y21</f>
        <v>26.54</v>
      </c>
      <c r="AB21">
        <f>BAWANA!AE21+BAWANA!AF21</f>
        <v>26.54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216.92000000000002</v>
      </c>
      <c r="E22">
        <f>BAWANA!AM22</f>
        <v>0</v>
      </c>
      <c r="F22">
        <f t="shared" si="4"/>
        <v>256</v>
      </c>
      <c r="G22">
        <f t="shared" si="5"/>
        <v>216.92000000000002</v>
      </c>
      <c r="H22" s="112"/>
      <c r="I22">
        <f>BRPL_EOD!AI22+BRPL_EOD!AJ22</f>
        <v>82.6</v>
      </c>
      <c r="J22">
        <f>BYPL_EOD!AI22+BYPL_EOD!AJ22</f>
        <v>47.77</v>
      </c>
      <c r="K22">
        <f>MES_EOD!AI22+MES_EOD!AJ22</f>
        <v>5.84</v>
      </c>
      <c r="L22">
        <f>NDMC_EOD!AI22+NDMC_EOD!AJ22</f>
        <v>23</v>
      </c>
      <c r="M22">
        <f>TPDDL_EOD!AI22+TPDDL_EOD!AJ22</f>
        <v>57.72</v>
      </c>
      <c r="N22">
        <f t="shared" si="0"/>
        <v>216.93</v>
      </c>
      <c r="O22" s="112">
        <f t="shared" si="1"/>
        <v>-9.9999999999909051E-3</v>
      </c>
      <c r="P22">
        <v>82.596192320103256</v>
      </c>
      <c r="Q22">
        <v>47.767797907158993</v>
      </c>
      <c r="R22">
        <v>5.8397307887336929</v>
      </c>
      <c r="S22">
        <v>22.99893975014982</v>
      </c>
      <c r="T22">
        <v>57.71733923385424</v>
      </c>
      <c r="U22" s="114">
        <f t="shared" si="2"/>
        <v>216.92000000000002</v>
      </c>
      <c r="V22" s="112">
        <f t="shared" si="3"/>
        <v>0</v>
      </c>
      <c r="Y22">
        <f>BAWANA!AW22+BAWANA!AX22</f>
        <v>26.54</v>
      </c>
      <c r="Z22">
        <f>BAWANA!BD22+BAWANA!BE22</f>
        <v>26.54</v>
      </c>
      <c r="AA22">
        <f>BAWANA!X22+BAWANA!Y22</f>
        <v>26.54</v>
      </c>
      <c r="AB22">
        <f>BAWANA!AE22+BAWANA!AF22</f>
        <v>26.54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212.56</v>
      </c>
      <c r="E23">
        <f>BAWANA!AM23</f>
        <v>0</v>
      </c>
      <c r="F23">
        <f t="shared" si="4"/>
        <v>256</v>
      </c>
      <c r="G23">
        <f t="shared" si="5"/>
        <v>212.56</v>
      </c>
      <c r="H23" s="112"/>
      <c r="I23">
        <f>BRPL_EOD!AI23+BRPL_EOD!AJ23</f>
        <v>82.6</v>
      </c>
      <c r="J23">
        <f>BYPL_EOD!AI23+BYPL_EOD!AJ23</f>
        <v>45.79</v>
      </c>
      <c r="K23">
        <f>MES_EOD!AI23+MES_EOD!AJ23</f>
        <v>5.84</v>
      </c>
      <c r="L23">
        <f>NDMC_EOD!AI23+NDMC_EOD!AJ23</f>
        <v>23</v>
      </c>
      <c r="M23">
        <f>TPDDL_EOD!AI23+TPDDL_EOD!AJ23</f>
        <v>55.33</v>
      </c>
      <c r="N23">
        <f t="shared" si="0"/>
        <v>212.56</v>
      </c>
      <c r="O23" s="112">
        <f t="shared" si="1"/>
        <v>0</v>
      </c>
      <c r="P23">
        <v>82.6</v>
      </c>
      <c r="Q23">
        <v>45.79</v>
      </c>
      <c r="R23">
        <v>5.84</v>
      </c>
      <c r="S23">
        <v>23</v>
      </c>
      <c r="T23">
        <v>55.33</v>
      </c>
      <c r="U23" s="114">
        <f t="shared" si="2"/>
        <v>212.56</v>
      </c>
      <c r="V23" s="112">
        <f t="shared" si="3"/>
        <v>0</v>
      </c>
      <c r="Y23">
        <f>BAWANA!AW23+BAWANA!AX23</f>
        <v>32</v>
      </c>
      <c r="Z23">
        <f>BAWANA!BD23+BAWANA!BE23</f>
        <v>25.44</v>
      </c>
      <c r="AA23">
        <f>BAWANA!X23+BAWANA!Y23</f>
        <v>32</v>
      </c>
      <c r="AB23">
        <f>BAWANA!AE23+BAWANA!AF23</f>
        <v>25.44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212.56</v>
      </c>
      <c r="E24">
        <f>BAWANA!AM24</f>
        <v>0</v>
      </c>
      <c r="F24">
        <f t="shared" si="4"/>
        <v>256</v>
      </c>
      <c r="G24">
        <f t="shared" si="5"/>
        <v>212.56</v>
      </c>
      <c r="H24" s="112"/>
      <c r="I24">
        <f>BRPL_EOD!AI24+BRPL_EOD!AJ24</f>
        <v>82.6</v>
      </c>
      <c r="J24">
        <f>BYPL_EOD!AI24+BYPL_EOD!AJ24</f>
        <v>45.79</v>
      </c>
      <c r="K24">
        <f>MES_EOD!AI24+MES_EOD!AJ24</f>
        <v>5.84</v>
      </c>
      <c r="L24">
        <f>NDMC_EOD!AI24+NDMC_EOD!AJ24</f>
        <v>23</v>
      </c>
      <c r="M24">
        <f>TPDDL_EOD!AI24+TPDDL_EOD!AJ24</f>
        <v>55.33</v>
      </c>
      <c r="N24">
        <f t="shared" si="0"/>
        <v>212.56</v>
      </c>
      <c r="O24" s="112">
        <f t="shared" si="1"/>
        <v>0</v>
      </c>
      <c r="P24">
        <v>82.6</v>
      </c>
      <c r="Q24">
        <v>45.79</v>
      </c>
      <c r="R24">
        <v>5.84</v>
      </c>
      <c r="S24">
        <v>23</v>
      </c>
      <c r="T24">
        <v>55.33</v>
      </c>
      <c r="U24" s="114">
        <f t="shared" si="2"/>
        <v>212.56</v>
      </c>
      <c r="V24" s="112">
        <f t="shared" si="3"/>
        <v>0</v>
      </c>
      <c r="Y24">
        <f>BAWANA!AW24+BAWANA!AX24</f>
        <v>32</v>
      </c>
      <c r="Z24">
        <f>BAWANA!BD24+BAWANA!BE24</f>
        <v>25.44</v>
      </c>
      <c r="AA24">
        <f>BAWANA!X24+BAWANA!Y24</f>
        <v>32</v>
      </c>
      <c r="AB24">
        <f>BAWANA!AE24+BAWANA!AF24</f>
        <v>25.44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212.56</v>
      </c>
      <c r="E25">
        <f>BAWANA!AM25</f>
        <v>0</v>
      </c>
      <c r="F25">
        <f t="shared" si="4"/>
        <v>256</v>
      </c>
      <c r="G25">
        <f t="shared" si="5"/>
        <v>212.56</v>
      </c>
      <c r="H25" s="112"/>
      <c r="I25">
        <f>BRPL_EOD!AI25+BRPL_EOD!AJ25</f>
        <v>82.6</v>
      </c>
      <c r="J25">
        <f>BYPL_EOD!AI25+BYPL_EOD!AJ25</f>
        <v>45.79</v>
      </c>
      <c r="K25">
        <f>MES_EOD!AI25+MES_EOD!AJ25</f>
        <v>5.84</v>
      </c>
      <c r="L25">
        <f>NDMC_EOD!AI25+NDMC_EOD!AJ25</f>
        <v>23</v>
      </c>
      <c r="M25">
        <f>TPDDL_EOD!AI25+TPDDL_EOD!AJ25</f>
        <v>55.33</v>
      </c>
      <c r="N25">
        <f t="shared" si="0"/>
        <v>212.56</v>
      </c>
      <c r="O25" s="112">
        <f t="shared" si="1"/>
        <v>0</v>
      </c>
      <c r="P25">
        <v>82.6</v>
      </c>
      <c r="Q25">
        <v>45.79</v>
      </c>
      <c r="R25">
        <v>5.84</v>
      </c>
      <c r="S25">
        <v>23</v>
      </c>
      <c r="T25">
        <v>55.33</v>
      </c>
      <c r="U25" s="114">
        <f t="shared" si="2"/>
        <v>212.56</v>
      </c>
      <c r="V25" s="112">
        <f t="shared" si="3"/>
        <v>0</v>
      </c>
      <c r="Y25">
        <f>BAWANA!AW25+BAWANA!AX25</f>
        <v>32</v>
      </c>
      <c r="Z25">
        <f>BAWANA!BD25+BAWANA!BE25</f>
        <v>25.44</v>
      </c>
      <c r="AA25">
        <f>BAWANA!X25+BAWANA!Y25</f>
        <v>32</v>
      </c>
      <c r="AB25">
        <f>BAWANA!AE25+BAWANA!AF25</f>
        <v>25.44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212.56</v>
      </c>
      <c r="E26">
        <f>BAWANA!AM26</f>
        <v>0</v>
      </c>
      <c r="F26">
        <f t="shared" si="4"/>
        <v>256</v>
      </c>
      <c r="G26">
        <f t="shared" si="5"/>
        <v>212.56</v>
      </c>
      <c r="H26" s="112"/>
      <c r="I26">
        <f>BRPL_EOD!AI26+BRPL_EOD!AJ26</f>
        <v>82.6</v>
      </c>
      <c r="J26">
        <f>BYPL_EOD!AI26+BYPL_EOD!AJ26</f>
        <v>45.79</v>
      </c>
      <c r="K26">
        <f>MES_EOD!AI26+MES_EOD!AJ26</f>
        <v>5.84</v>
      </c>
      <c r="L26">
        <f>NDMC_EOD!AI26+NDMC_EOD!AJ26</f>
        <v>23</v>
      </c>
      <c r="M26">
        <f>TPDDL_EOD!AI26+TPDDL_EOD!AJ26</f>
        <v>55.33</v>
      </c>
      <c r="N26">
        <f t="shared" si="0"/>
        <v>212.56</v>
      </c>
      <c r="O26" s="112">
        <f t="shared" si="1"/>
        <v>0</v>
      </c>
      <c r="P26">
        <v>82.6</v>
      </c>
      <c r="Q26">
        <v>45.79</v>
      </c>
      <c r="R26">
        <v>5.84</v>
      </c>
      <c r="S26">
        <v>23</v>
      </c>
      <c r="T26">
        <v>55.33</v>
      </c>
      <c r="U26" s="114">
        <f t="shared" si="2"/>
        <v>212.56</v>
      </c>
      <c r="V26" s="112">
        <f t="shared" si="3"/>
        <v>0</v>
      </c>
      <c r="Y26">
        <f>BAWANA!AW26+BAWANA!AX26</f>
        <v>32</v>
      </c>
      <c r="Z26">
        <f>BAWANA!BD26+BAWANA!BE26</f>
        <v>25.44</v>
      </c>
      <c r="AA26">
        <f>BAWANA!X26+BAWANA!Y26</f>
        <v>32</v>
      </c>
      <c r="AB26">
        <f>BAWANA!AE26+BAWANA!AF26</f>
        <v>25.44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82.6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49.56</v>
      </c>
      <c r="N27">
        <f t="shared" si="0"/>
        <v>206</v>
      </c>
      <c r="O27" s="112">
        <f t="shared" si="1"/>
        <v>0</v>
      </c>
      <c r="P27">
        <v>82.6</v>
      </c>
      <c r="Q27">
        <v>45</v>
      </c>
      <c r="R27">
        <v>5.84</v>
      </c>
      <c r="S27">
        <v>23</v>
      </c>
      <c r="T27">
        <v>49.56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213.44600000000003</v>
      </c>
      <c r="E28">
        <f>BAWANA!AM28</f>
        <v>0</v>
      </c>
      <c r="F28">
        <f t="shared" si="4"/>
        <v>256</v>
      </c>
      <c r="G28">
        <f t="shared" si="5"/>
        <v>213.44600000000003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40</v>
      </c>
      <c r="N28">
        <f t="shared" si="0"/>
        <v>213.45000000000002</v>
      </c>
      <c r="O28" s="112">
        <f t="shared" si="1"/>
        <v>-3.9999999999906777E-3</v>
      </c>
      <c r="P28">
        <v>99.608133333333342</v>
      </c>
      <c r="Q28">
        <v>44.999156711173576</v>
      </c>
      <c r="R28">
        <v>5.8398905598500823</v>
      </c>
      <c r="S28">
        <v>22.99956898571094</v>
      </c>
      <c r="T28">
        <v>39.999250409932067</v>
      </c>
      <c r="U28" s="114">
        <f t="shared" si="2"/>
        <v>213.44600000000003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243.053</v>
      </c>
      <c r="E29">
        <f>BAWANA!AM29</f>
        <v>0</v>
      </c>
      <c r="F29">
        <f t="shared" si="4"/>
        <v>256</v>
      </c>
      <c r="G29">
        <f t="shared" si="5"/>
        <v>243.053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243.06</v>
      </c>
      <c r="O29" s="112">
        <f t="shared" si="1"/>
        <v>-7.0000000000050022E-3</v>
      </c>
      <c r="P29">
        <v>99.607131284456514</v>
      </c>
      <c r="Q29">
        <v>44.998704023697854</v>
      </c>
      <c r="R29">
        <v>5.8398318110754541</v>
      </c>
      <c r="S29">
        <v>22.999337612112235</v>
      </c>
      <c r="T29">
        <v>69.607995268657945</v>
      </c>
      <c r="U29" s="114">
        <f t="shared" si="2"/>
        <v>243.053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243.053</v>
      </c>
      <c r="E30">
        <f>BAWANA!AM30</f>
        <v>0</v>
      </c>
      <c r="F30">
        <f t="shared" si="4"/>
        <v>256</v>
      </c>
      <c r="G30">
        <f t="shared" si="5"/>
        <v>243.053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243.06</v>
      </c>
      <c r="O30" s="112">
        <f t="shared" si="1"/>
        <v>-7.0000000000050022E-3</v>
      </c>
      <c r="P30">
        <v>99.607131284456514</v>
      </c>
      <c r="Q30">
        <v>44.998704023697854</v>
      </c>
      <c r="R30">
        <v>5.8398318110754541</v>
      </c>
      <c r="S30">
        <v>22.999337612112235</v>
      </c>
      <c r="T30">
        <v>69.607995268657945</v>
      </c>
      <c r="U30" s="114">
        <f t="shared" si="2"/>
        <v>243.053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213.44600000000003</v>
      </c>
      <c r="E31">
        <f>BAWANA!AM31</f>
        <v>0</v>
      </c>
      <c r="F31">
        <f t="shared" si="4"/>
        <v>256</v>
      </c>
      <c r="G31">
        <f t="shared" si="5"/>
        <v>213.44600000000003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40</v>
      </c>
      <c r="N31">
        <f t="shared" si="0"/>
        <v>213.45000000000002</v>
      </c>
      <c r="O31" s="112">
        <f t="shared" si="1"/>
        <v>-3.9999999999906777E-3</v>
      </c>
      <c r="P31">
        <v>99.608133333333342</v>
      </c>
      <c r="Q31">
        <v>44.999156711173576</v>
      </c>
      <c r="R31">
        <v>5.8398905598500823</v>
      </c>
      <c r="S31">
        <v>22.99956898571094</v>
      </c>
      <c r="T31">
        <v>39.999250409932067</v>
      </c>
      <c r="U31" s="114">
        <f t="shared" si="2"/>
        <v>213.44600000000003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243.053</v>
      </c>
      <c r="E32">
        <f>BAWANA!AM32</f>
        <v>0</v>
      </c>
      <c r="F32">
        <f t="shared" si="4"/>
        <v>256</v>
      </c>
      <c r="G32">
        <f t="shared" si="5"/>
        <v>243.053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243.06</v>
      </c>
      <c r="O32" s="112">
        <f t="shared" si="1"/>
        <v>-7.0000000000050022E-3</v>
      </c>
      <c r="P32">
        <v>99.607131284456514</v>
      </c>
      <c r="Q32">
        <v>44.998704023697854</v>
      </c>
      <c r="R32">
        <v>5.8398318110754541</v>
      </c>
      <c r="S32">
        <v>22.999337612112235</v>
      </c>
      <c r="T32">
        <v>69.607995268657945</v>
      </c>
      <c r="U32" s="114">
        <f t="shared" si="2"/>
        <v>243.053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243.053</v>
      </c>
      <c r="E33">
        <f>BAWANA!AM33</f>
        <v>0</v>
      </c>
      <c r="F33">
        <f t="shared" si="4"/>
        <v>256</v>
      </c>
      <c r="G33">
        <f t="shared" si="5"/>
        <v>243.053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243.06</v>
      </c>
      <c r="O33" s="112">
        <f t="shared" si="1"/>
        <v>-7.0000000000050022E-3</v>
      </c>
      <c r="P33">
        <v>99.607131284456514</v>
      </c>
      <c r="Q33">
        <v>44.998704023697854</v>
      </c>
      <c r="R33">
        <v>5.8398318110754541</v>
      </c>
      <c r="S33">
        <v>22.999337612112235</v>
      </c>
      <c r="T33">
        <v>69.607995268657945</v>
      </c>
      <c r="U33" s="114">
        <f t="shared" si="2"/>
        <v>243.053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243.053</v>
      </c>
      <c r="E34">
        <f>BAWANA!AM34</f>
        <v>0</v>
      </c>
      <c r="F34">
        <f t="shared" si="4"/>
        <v>256</v>
      </c>
      <c r="G34">
        <f t="shared" si="5"/>
        <v>243.053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243.06</v>
      </c>
      <c r="O34" s="112">
        <f t="shared" si="1"/>
        <v>-7.0000000000050022E-3</v>
      </c>
      <c r="P34">
        <v>99.607131284456514</v>
      </c>
      <c r="Q34">
        <v>44.998704023697854</v>
      </c>
      <c r="R34">
        <v>5.8398318110754541</v>
      </c>
      <c r="S34">
        <v>22.999337612112235</v>
      </c>
      <c r="T34">
        <v>69.607995268657945</v>
      </c>
      <c r="U34" s="114">
        <f t="shared" si="2"/>
        <v>243.053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243.053</v>
      </c>
      <c r="E35">
        <f>BAWANA!AM35</f>
        <v>0</v>
      </c>
      <c r="F35">
        <f t="shared" si="4"/>
        <v>256</v>
      </c>
      <c r="G35">
        <f t="shared" si="5"/>
        <v>243.053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243.06</v>
      </c>
      <c r="O35" s="112">
        <f t="shared" si="1"/>
        <v>-7.0000000000050022E-3</v>
      </c>
      <c r="P35">
        <v>99.607131284456514</v>
      </c>
      <c r="Q35">
        <v>44.998704023697854</v>
      </c>
      <c r="R35">
        <v>5.8398318110754541</v>
      </c>
      <c r="S35">
        <v>22.999337612112235</v>
      </c>
      <c r="T35">
        <v>69.607995268657945</v>
      </c>
      <c r="U35" s="114">
        <f t="shared" si="2"/>
        <v>243.053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243.053</v>
      </c>
      <c r="E36">
        <f>BAWANA!AM36</f>
        <v>0</v>
      </c>
      <c r="F36">
        <f t="shared" si="4"/>
        <v>256</v>
      </c>
      <c r="G36">
        <f t="shared" si="5"/>
        <v>243.053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243.06</v>
      </c>
      <c r="O36" s="112">
        <f t="shared" si="1"/>
        <v>-7.0000000000050022E-3</v>
      </c>
      <c r="P36">
        <v>99.607131284456514</v>
      </c>
      <c r="Q36">
        <v>44.998704023697854</v>
      </c>
      <c r="R36">
        <v>5.8398318110754541</v>
      </c>
      <c r="S36">
        <v>22.999337612112235</v>
      </c>
      <c r="T36">
        <v>69.607995268657945</v>
      </c>
      <c r="U36" s="114">
        <f t="shared" si="2"/>
        <v>243.053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243.053</v>
      </c>
      <c r="E37">
        <f>BAWANA!AM37</f>
        <v>0</v>
      </c>
      <c r="F37">
        <f t="shared" si="4"/>
        <v>256</v>
      </c>
      <c r="G37">
        <f t="shared" si="5"/>
        <v>243.053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243.06</v>
      </c>
      <c r="O37" s="112">
        <f t="shared" si="1"/>
        <v>-7.0000000000050022E-3</v>
      </c>
      <c r="P37">
        <v>99.607131284456514</v>
      </c>
      <c r="Q37">
        <v>44.998704023697854</v>
      </c>
      <c r="R37">
        <v>5.8398318110754541</v>
      </c>
      <c r="S37">
        <v>22.999337612112235</v>
      </c>
      <c r="T37">
        <v>69.607995268657945</v>
      </c>
      <c r="U37" s="114">
        <f t="shared" si="2"/>
        <v>243.053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243.053</v>
      </c>
      <c r="E38">
        <f>BAWANA!AM38</f>
        <v>0</v>
      </c>
      <c r="F38">
        <f t="shared" si="4"/>
        <v>256</v>
      </c>
      <c r="G38">
        <f t="shared" si="5"/>
        <v>243.053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243.06</v>
      </c>
      <c r="O38" s="112">
        <f t="shared" si="1"/>
        <v>-7.0000000000050022E-3</v>
      </c>
      <c r="P38">
        <v>99.607131284456514</v>
      </c>
      <c r="Q38">
        <v>44.998704023697854</v>
      </c>
      <c r="R38">
        <v>5.8398318110754541</v>
      </c>
      <c r="S38">
        <v>22.999337612112235</v>
      </c>
      <c r="T38">
        <v>69.607995268657945</v>
      </c>
      <c r="U38" s="114">
        <f t="shared" si="2"/>
        <v>243.053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243.053</v>
      </c>
      <c r="E39">
        <f>BAWANA!AM39</f>
        <v>0</v>
      </c>
      <c r="F39">
        <f t="shared" si="4"/>
        <v>256</v>
      </c>
      <c r="G39">
        <f t="shared" si="5"/>
        <v>243.053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243.06</v>
      </c>
      <c r="O39" s="112">
        <f t="shared" si="1"/>
        <v>-7.0000000000050022E-3</v>
      </c>
      <c r="P39">
        <v>99.607131284456514</v>
      </c>
      <c r="Q39">
        <v>44.998704023697854</v>
      </c>
      <c r="R39">
        <v>5.8398318110754541</v>
      </c>
      <c r="S39">
        <v>22.999337612112235</v>
      </c>
      <c r="T39">
        <v>69.607995268657945</v>
      </c>
      <c r="U39" s="114">
        <f t="shared" si="2"/>
        <v>243.053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243.053</v>
      </c>
      <c r="E40">
        <f>BAWANA!AM40</f>
        <v>0</v>
      </c>
      <c r="F40">
        <f t="shared" si="4"/>
        <v>256</v>
      </c>
      <c r="G40">
        <f t="shared" si="5"/>
        <v>243.053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243.06</v>
      </c>
      <c r="O40" s="112">
        <f t="shared" si="1"/>
        <v>-7.0000000000050022E-3</v>
      </c>
      <c r="P40">
        <v>99.607131284456514</v>
      </c>
      <c r="Q40">
        <v>44.998704023697854</v>
      </c>
      <c r="R40">
        <v>5.8398318110754541</v>
      </c>
      <c r="S40">
        <v>22.999337612112235</v>
      </c>
      <c r="T40">
        <v>69.607995268657945</v>
      </c>
      <c r="U40" s="114">
        <f t="shared" si="2"/>
        <v>243.053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243.053</v>
      </c>
      <c r="E41">
        <f>BAWANA!AM41</f>
        <v>0</v>
      </c>
      <c r="F41">
        <f t="shared" si="4"/>
        <v>256</v>
      </c>
      <c r="G41">
        <f t="shared" si="5"/>
        <v>243.053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243.06</v>
      </c>
      <c r="O41" s="112">
        <f t="shared" si="1"/>
        <v>-7.0000000000050022E-3</v>
      </c>
      <c r="P41">
        <v>99.607131284456514</v>
      </c>
      <c r="Q41">
        <v>44.998704023697854</v>
      </c>
      <c r="R41">
        <v>5.8398318110754541</v>
      </c>
      <c r="S41">
        <v>22.999337612112235</v>
      </c>
      <c r="T41">
        <v>69.607995268657945</v>
      </c>
      <c r="U41" s="114">
        <f t="shared" si="2"/>
        <v>243.053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243.053</v>
      </c>
      <c r="E42">
        <f>BAWANA!AM42</f>
        <v>0</v>
      </c>
      <c r="F42">
        <f t="shared" si="4"/>
        <v>256</v>
      </c>
      <c r="G42">
        <f t="shared" si="5"/>
        <v>243.053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243.06</v>
      </c>
      <c r="O42" s="112">
        <f t="shared" si="1"/>
        <v>-7.0000000000050022E-3</v>
      </c>
      <c r="P42">
        <v>99.607131284456514</v>
      </c>
      <c r="Q42">
        <v>44.998704023697854</v>
      </c>
      <c r="R42">
        <v>5.8398318110754541</v>
      </c>
      <c r="S42">
        <v>22.999337612112235</v>
      </c>
      <c r="T42">
        <v>69.607995268657945</v>
      </c>
      <c r="U42" s="114">
        <f t="shared" si="2"/>
        <v>243.053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243.053</v>
      </c>
      <c r="E43">
        <f>BAWANA!AM43</f>
        <v>0</v>
      </c>
      <c r="F43">
        <f t="shared" si="4"/>
        <v>256</v>
      </c>
      <c r="G43">
        <f t="shared" si="5"/>
        <v>243.053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243.06</v>
      </c>
      <c r="O43" s="112">
        <f t="shared" si="1"/>
        <v>-7.0000000000050022E-3</v>
      </c>
      <c r="P43">
        <v>99.607131284456514</v>
      </c>
      <c r="Q43">
        <v>44.998704023697854</v>
      </c>
      <c r="R43">
        <v>5.8398318110754541</v>
      </c>
      <c r="S43">
        <v>22.999337612112235</v>
      </c>
      <c r="T43">
        <v>69.607995268657945</v>
      </c>
      <c r="U43" s="114">
        <f t="shared" si="2"/>
        <v>243.053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243.053</v>
      </c>
      <c r="E44">
        <f>BAWANA!AM44</f>
        <v>0</v>
      </c>
      <c r="F44">
        <f t="shared" si="4"/>
        <v>256</v>
      </c>
      <c r="G44">
        <f t="shared" si="5"/>
        <v>243.053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243.06</v>
      </c>
      <c r="O44" s="112">
        <f t="shared" si="1"/>
        <v>-7.0000000000050022E-3</v>
      </c>
      <c r="P44">
        <v>99.607131284456514</v>
      </c>
      <c r="Q44">
        <v>44.998704023697854</v>
      </c>
      <c r="R44">
        <v>5.8398318110754541</v>
      </c>
      <c r="S44">
        <v>22.999337612112235</v>
      </c>
      <c r="T44">
        <v>69.607995268657945</v>
      </c>
      <c r="U44" s="114">
        <f t="shared" si="2"/>
        <v>243.053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213.44600000000003</v>
      </c>
      <c r="E45">
        <f>BAWANA!AM45</f>
        <v>0</v>
      </c>
      <c r="F45">
        <f t="shared" si="4"/>
        <v>256</v>
      </c>
      <c r="G45">
        <f t="shared" si="5"/>
        <v>213.44600000000003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40</v>
      </c>
      <c r="N45">
        <f t="shared" si="0"/>
        <v>213.45000000000002</v>
      </c>
      <c r="O45" s="112">
        <f t="shared" si="1"/>
        <v>-3.9999999999906777E-3</v>
      </c>
      <c r="P45">
        <v>99.608133333333342</v>
      </c>
      <c r="Q45">
        <v>44.999156711173576</v>
      </c>
      <c r="R45">
        <v>5.8398905598500823</v>
      </c>
      <c r="S45">
        <v>22.99956898571094</v>
      </c>
      <c r="T45">
        <v>39.999250409932067</v>
      </c>
      <c r="U45" s="114">
        <f t="shared" si="2"/>
        <v>213.44600000000003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213.44600000000003</v>
      </c>
      <c r="E46">
        <f>BAWANA!AM46</f>
        <v>0</v>
      </c>
      <c r="F46">
        <f t="shared" si="4"/>
        <v>256</v>
      </c>
      <c r="G46">
        <f t="shared" si="5"/>
        <v>213.44600000000003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40</v>
      </c>
      <c r="N46">
        <f t="shared" si="0"/>
        <v>213.45000000000002</v>
      </c>
      <c r="O46" s="112">
        <f t="shared" si="1"/>
        <v>-3.9999999999906777E-3</v>
      </c>
      <c r="P46">
        <v>99.608133333333342</v>
      </c>
      <c r="Q46">
        <v>44.999156711173576</v>
      </c>
      <c r="R46">
        <v>5.8398905598500823</v>
      </c>
      <c r="S46">
        <v>22.99956898571094</v>
      </c>
      <c r="T46">
        <v>39.999250409932067</v>
      </c>
      <c r="U46" s="114">
        <f t="shared" si="2"/>
        <v>213.44600000000003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77.8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54.36</v>
      </c>
      <c r="N47">
        <f t="shared" si="0"/>
        <v>206</v>
      </c>
      <c r="O47" s="112">
        <f t="shared" si="1"/>
        <v>0</v>
      </c>
      <c r="P47">
        <v>77.8</v>
      </c>
      <c r="Q47">
        <v>45</v>
      </c>
      <c r="R47">
        <v>5.84</v>
      </c>
      <c r="S47">
        <v>23</v>
      </c>
      <c r="T47">
        <v>54.36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77.8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54.36</v>
      </c>
      <c r="N48">
        <f t="shared" si="0"/>
        <v>206</v>
      </c>
      <c r="O48" s="112">
        <f t="shared" si="1"/>
        <v>0</v>
      </c>
      <c r="P48">
        <v>77.8</v>
      </c>
      <c r="Q48">
        <v>45</v>
      </c>
      <c r="R48">
        <v>5.84</v>
      </c>
      <c r="S48">
        <v>23</v>
      </c>
      <c r="T48">
        <v>54.36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77.8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54.36</v>
      </c>
      <c r="N49">
        <f t="shared" si="0"/>
        <v>206</v>
      </c>
      <c r="O49" s="112">
        <f t="shared" si="1"/>
        <v>0</v>
      </c>
      <c r="P49">
        <v>77.8</v>
      </c>
      <c r="Q49">
        <v>45</v>
      </c>
      <c r="R49">
        <v>5.84</v>
      </c>
      <c r="S49">
        <v>23</v>
      </c>
      <c r="T49">
        <v>54.36</v>
      </c>
      <c r="U49" s="114">
        <f t="shared" si="2"/>
        <v>206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77.8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54.36</v>
      </c>
      <c r="N50">
        <f t="shared" si="0"/>
        <v>206</v>
      </c>
      <c r="O50" s="112">
        <f t="shared" si="1"/>
        <v>0</v>
      </c>
      <c r="P50">
        <v>77.8</v>
      </c>
      <c r="Q50">
        <v>45</v>
      </c>
      <c r="R50">
        <v>5.84</v>
      </c>
      <c r="S50">
        <v>23</v>
      </c>
      <c r="T50">
        <v>54.36</v>
      </c>
      <c r="U50" s="114">
        <f t="shared" si="2"/>
        <v>206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77.8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54.36</v>
      </c>
      <c r="N51">
        <f t="shared" si="0"/>
        <v>206</v>
      </c>
      <c r="O51" s="112">
        <f t="shared" si="1"/>
        <v>0</v>
      </c>
      <c r="P51">
        <v>77.8</v>
      </c>
      <c r="Q51">
        <v>45</v>
      </c>
      <c r="R51">
        <v>5.84</v>
      </c>
      <c r="S51">
        <v>23</v>
      </c>
      <c r="T51">
        <v>54.36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77.8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54.36</v>
      </c>
      <c r="N52">
        <f t="shared" si="0"/>
        <v>206</v>
      </c>
      <c r="O52" s="112">
        <f t="shared" si="1"/>
        <v>0</v>
      </c>
      <c r="P52">
        <v>77.8</v>
      </c>
      <c r="Q52">
        <v>45</v>
      </c>
      <c r="R52">
        <v>5.84</v>
      </c>
      <c r="S52">
        <v>23</v>
      </c>
      <c r="T52">
        <v>54.36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77.8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54.36</v>
      </c>
      <c r="N53">
        <f t="shared" si="0"/>
        <v>206</v>
      </c>
      <c r="O53" s="112">
        <f t="shared" si="1"/>
        <v>0</v>
      </c>
      <c r="P53">
        <v>77.8</v>
      </c>
      <c r="Q53">
        <v>45</v>
      </c>
      <c r="R53">
        <v>5.84</v>
      </c>
      <c r="S53">
        <v>23</v>
      </c>
      <c r="T53">
        <v>54.36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77.8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54.36</v>
      </c>
      <c r="N54">
        <f t="shared" si="0"/>
        <v>206</v>
      </c>
      <c r="O54" s="112">
        <f t="shared" si="1"/>
        <v>0</v>
      </c>
      <c r="P54">
        <v>77.8</v>
      </c>
      <c r="Q54">
        <v>45</v>
      </c>
      <c r="R54">
        <v>5.84</v>
      </c>
      <c r="S54">
        <v>23</v>
      </c>
      <c r="T54">
        <v>54.36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79.7</v>
      </c>
      <c r="J55">
        <f>BYPL_EOD!AI55+BYPL_EOD!AJ55</f>
        <v>46.09</v>
      </c>
      <c r="K55">
        <f>MES_EOD!AI55+MES_EOD!AJ55</f>
        <v>5.84</v>
      </c>
      <c r="L55">
        <f>NDMC_EOD!AI55+NDMC_EOD!AJ55</f>
        <v>18.68</v>
      </c>
      <c r="M55">
        <f>TPDDL_EOD!AI55+TPDDL_EOD!AJ55</f>
        <v>55.69</v>
      </c>
      <c r="N55">
        <f t="shared" si="0"/>
        <v>206</v>
      </c>
      <c r="O55" s="112">
        <f t="shared" si="1"/>
        <v>0</v>
      </c>
      <c r="P55">
        <v>79.7</v>
      </c>
      <c r="Q55">
        <v>46.09</v>
      </c>
      <c r="R55">
        <v>5.84</v>
      </c>
      <c r="S55">
        <v>18.68</v>
      </c>
      <c r="T55">
        <v>55.69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79.7</v>
      </c>
      <c r="J56">
        <f>BYPL_EOD!AI56+BYPL_EOD!AJ56</f>
        <v>46.09</v>
      </c>
      <c r="K56">
        <f>MES_EOD!AI56+MES_EOD!AJ56</f>
        <v>5.84</v>
      </c>
      <c r="L56">
        <f>NDMC_EOD!AI56+NDMC_EOD!AJ56</f>
        <v>18.68</v>
      </c>
      <c r="M56">
        <f>TPDDL_EOD!AI56+TPDDL_EOD!AJ56</f>
        <v>55.69</v>
      </c>
      <c r="N56">
        <f t="shared" si="0"/>
        <v>206</v>
      </c>
      <c r="O56" s="112">
        <f t="shared" si="1"/>
        <v>0</v>
      </c>
      <c r="P56">
        <v>79.7</v>
      </c>
      <c r="Q56">
        <v>46.09</v>
      </c>
      <c r="R56">
        <v>5.84</v>
      </c>
      <c r="S56">
        <v>18.68</v>
      </c>
      <c r="T56">
        <v>55.69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79.7</v>
      </c>
      <c r="J57">
        <f>BYPL_EOD!AI57+BYPL_EOD!AJ57</f>
        <v>46.09</v>
      </c>
      <c r="K57">
        <f>MES_EOD!AI57+MES_EOD!AJ57</f>
        <v>5.84</v>
      </c>
      <c r="L57">
        <f>NDMC_EOD!AI57+NDMC_EOD!AJ57</f>
        <v>18.68</v>
      </c>
      <c r="M57">
        <f>TPDDL_EOD!AI57+TPDDL_EOD!AJ57</f>
        <v>55.69</v>
      </c>
      <c r="N57">
        <f t="shared" si="0"/>
        <v>206</v>
      </c>
      <c r="O57" s="112">
        <f t="shared" si="1"/>
        <v>0</v>
      </c>
      <c r="P57">
        <v>79.7</v>
      </c>
      <c r="Q57">
        <v>46.09</v>
      </c>
      <c r="R57">
        <v>5.84</v>
      </c>
      <c r="S57">
        <v>18.68</v>
      </c>
      <c r="T57">
        <v>55.69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79.7</v>
      </c>
      <c r="J58">
        <f>BYPL_EOD!AI58+BYPL_EOD!AJ58</f>
        <v>46.09</v>
      </c>
      <c r="K58">
        <f>MES_EOD!AI58+MES_EOD!AJ58</f>
        <v>5.84</v>
      </c>
      <c r="L58">
        <f>NDMC_EOD!AI58+NDMC_EOD!AJ58</f>
        <v>18.68</v>
      </c>
      <c r="M58">
        <f>TPDDL_EOD!AI58+TPDDL_EOD!AJ58</f>
        <v>55.69</v>
      </c>
      <c r="N58">
        <f t="shared" si="0"/>
        <v>206</v>
      </c>
      <c r="O58" s="112">
        <f t="shared" si="1"/>
        <v>0</v>
      </c>
      <c r="P58">
        <v>79.7</v>
      </c>
      <c r="Q58">
        <v>46.09</v>
      </c>
      <c r="R58">
        <v>5.84</v>
      </c>
      <c r="S58">
        <v>18.68</v>
      </c>
      <c r="T58">
        <v>55.69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12"/>
      <c r="I59">
        <f>BRPL_EOD!AI59+BRPL_EOD!AJ59</f>
        <v>79.7</v>
      </c>
      <c r="J59">
        <f>BYPL_EOD!AI59+BYPL_EOD!AJ59</f>
        <v>46.09</v>
      </c>
      <c r="K59">
        <f>MES_EOD!AI59+MES_EOD!AJ59</f>
        <v>5.84</v>
      </c>
      <c r="L59">
        <f>NDMC_EOD!AI59+NDMC_EOD!AJ59</f>
        <v>18.68</v>
      </c>
      <c r="M59">
        <f>TPDDL_EOD!AI59+TPDDL_EOD!AJ59</f>
        <v>55.69</v>
      </c>
      <c r="N59">
        <f t="shared" si="0"/>
        <v>206</v>
      </c>
      <c r="O59" s="112">
        <f t="shared" si="1"/>
        <v>0</v>
      </c>
      <c r="P59">
        <v>79.7</v>
      </c>
      <c r="Q59">
        <v>46.09</v>
      </c>
      <c r="R59">
        <v>5.84</v>
      </c>
      <c r="S59">
        <v>18.68</v>
      </c>
      <c r="T59">
        <v>55.69</v>
      </c>
      <c r="U59" s="114">
        <f t="shared" si="2"/>
        <v>206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12"/>
      <c r="I60">
        <f>BRPL_EOD!AI60+BRPL_EOD!AJ60</f>
        <v>79.7</v>
      </c>
      <c r="J60">
        <f>BYPL_EOD!AI60+BYPL_EOD!AJ60</f>
        <v>46.09</v>
      </c>
      <c r="K60">
        <f>MES_EOD!AI60+MES_EOD!AJ60</f>
        <v>5.84</v>
      </c>
      <c r="L60">
        <f>NDMC_EOD!AI60+NDMC_EOD!AJ60</f>
        <v>18.68</v>
      </c>
      <c r="M60">
        <f>TPDDL_EOD!AI60+TPDDL_EOD!AJ60</f>
        <v>55.69</v>
      </c>
      <c r="N60">
        <f t="shared" si="0"/>
        <v>206</v>
      </c>
      <c r="O60" s="112">
        <f t="shared" si="1"/>
        <v>0</v>
      </c>
      <c r="P60">
        <v>79.7</v>
      </c>
      <c r="Q60">
        <v>46.09</v>
      </c>
      <c r="R60">
        <v>5.84</v>
      </c>
      <c r="S60">
        <v>18.68</v>
      </c>
      <c r="T60">
        <v>55.69</v>
      </c>
      <c r="U60" s="114">
        <f t="shared" si="2"/>
        <v>206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12"/>
      <c r="I61">
        <f>BRPL_EOD!AI61+BRPL_EOD!AJ61</f>
        <v>79.7</v>
      </c>
      <c r="J61">
        <f>BYPL_EOD!AI61+BYPL_EOD!AJ61</f>
        <v>46.09</v>
      </c>
      <c r="K61">
        <f>MES_EOD!AI61+MES_EOD!AJ61</f>
        <v>5.84</v>
      </c>
      <c r="L61">
        <f>NDMC_EOD!AI61+NDMC_EOD!AJ61</f>
        <v>18.68</v>
      </c>
      <c r="M61">
        <f>TPDDL_EOD!AI61+TPDDL_EOD!AJ61</f>
        <v>55.69</v>
      </c>
      <c r="N61">
        <f t="shared" si="0"/>
        <v>206</v>
      </c>
      <c r="O61" s="112">
        <f t="shared" si="1"/>
        <v>0</v>
      </c>
      <c r="P61">
        <v>79.7</v>
      </c>
      <c r="Q61">
        <v>46.09</v>
      </c>
      <c r="R61">
        <v>5.84</v>
      </c>
      <c r="S61">
        <v>18.68</v>
      </c>
      <c r="T61">
        <v>55.69</v>
      </c>
      <c r="U61" s="114">
        <f t="shared" si="2"/>
        <v>206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12"/>
      <c r="I62">
        <f>BRPL_EOD!AI62+BRPL_EOD!AJ62</f>
        <v>79.7</v>
      </c>
      <c r="J62">
        <f>BYPL_EOD!AI62+BYPL_EOD!AJ62</f>
        <v>46.09</v>
      </c>
      <c r="K62">
        <f>MES_EOD!AI62+MES_EOD!AJ62</f>
        <v>5.84</v>
      </c>
      <c r="L62">
        <f>NDMC_EOD!AI62+NDMC_EOD!AJ62</f>
        <v>18.68</v>
      </c>
      <c r="M62">
        <f>TPDDL_EOD!AI62+TPDDL_EOD!AJ62</f>
        <v>55.69</v>
      </c>
      <c r="N62">
        <f t="shared" si="0"/>
        <v>206</v>
      </c>
      <c r="O62" s="112">
        <f t="shared" si="1"/>
        <v>0</v>
      </c>
      <c r="P62">
        <v>79.7</v>
      </c>
      <c r="Q62">
        <v>46.09</v>
      </c>
      <c r="R62">
        <v>5.84</v>
      </c>
      <c r="S62">
        <v>18.68</v>
      </c>
      <c r="T62">
        <v>55.69</v>
      </c>
      <c r="U62" s="114">
        <f t="shared" si="2"/>
        <v>206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12"/>
      <c r="I63">
        <f>BRPL_EOD!AI63+BRPL_EOD!AJ63</f>
        <v>79.7</v>
      </c>
      <c r="J63">
        <f>BYPL_EOD!AI63+BYPL_EOD!AJ63</f>
        <v>46.09</v>
      </c>
      <c r="K63">
        <f>MES_EOD!AI63+MES_EOD!AJ63</f>
        <v>5.84</v>
      </c>
      <c r="L63">
        <f>NDMC_EOD!AI63+NDMC_EOD!AJ63</f>
        <v>18.68</v>
      </c>
      <c r="M63">
        <f>TPDDL_EOD!AI63+TPDDL_EOD!AJ63</f>
        <v>55.69</v>
      </c>
      <c r="N63">
        <f t="shared" si="0"/>
        <v>206</v>
      </c>
      <c r="O63" s="112">
        <f t="shared" si="1"/>
        <v>0</v>
      </c>
      <c r="P63">
        <v>79.7</v>
      </c>
      <c r="Q63">
        <v>46.09</v>
      </c>
      <c r="R63">
        <v>5.84</v>
      </c>
      <c r="S63">
        <v>18.68</v>
      </c>
      <c r="T63">
        <v>55.69</v>
      </c>
      <c r="U63" s="114">
        <f t="shared" si="2"/>
        <v>206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12"/>
      <c r="I64">
        <f>BRPL_EOD!AI64+BRPL_EOD!AJ64</f>
        <v>79.7</v>
      </c>
      <c r="J64">
        <f>BYPL_EOD!AI64+BYPL_EOD!AJ64</f>
        <v>46.09</v>
      </c>
      <c r="K64">
        <f>MES_EOD!AI64+MES_EOD!AJ64</f>
        <v>5.84</v>
      </c>
      <c r="L64">
        <f>NDMC_EOD!AI64+NDMC_EOD!AJ64</f>
        <v>18.68</v>
      </c>
      <c r="M64">
        <f>TPDDL_EOD!AI64+TPDDL_EOD!AJ64</f>
        <v>55.69</v>
      </c>
      <c r="N64">
        <f t="shared" si="0"/>
        <v>206</v>
      </c>
      <c r="O64" s="112">
        <f t="shared" si="1"/>
        <v>0</v>
      </c>
      <c r="P64">
        <v>79.7</v>
      </c>
      <c r="Q64">
        <v>46.09</v>
      </c>
      <c r="R64">
        <v>5.84</v>
      </c>
      <c r="S64">
        <v>18.68</v>
      </c>
      <c r="T64">
        <v>55.69</v>
      </c>
      <c r="U64" s="114">
        <f t="shared" si="2"/>
        <v>206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12"/>
      <c r="I65">
        <f>BRPL_EOD!AI65+BRPL_EOD!AJ65</f>
        <v>79.7</v>
      </c>
      <c r="J65">
        <f>BYPL_EOD!AI65+BYPL_EOD!AJ65</f>
        <v>46.09</v>
      </c>
      <c r="K65">
        <f>MES_EOD!AI65+MES_EOD!AJ65</f>
        <v>5.84</v>
      </c>
      <c r="L65">
        <f>NDMC_EOD!AI65+NDMC_EOD!AJ65</f>
        <v>18.68</v>
      </c>
      <c r="M65">
        <f>TPDDL_EOD!AI65+TPDDL_EOD!AJ65</f>
        <v>55.69</v>
      </c>
      <c r="N65">
        <f t="shared" si="0"/>
        <v>206</v>
      </c>
      <c r="O65" s="112">
        <f t="shared" si="1"/>
        <v>0</v>
      </c>
      <c r="P65">
        <v>79.7</v>
      </c>
      <c r="Q65">
        <v>46.09</v>
      </c>
      <c r="R65">
        <v>5.84</v>
      </c>
      <c r="S65">
        <v>18.68</v>
      </c>
      <c r="T65">
        <v>55.69</v>
      </c>
      <c r="U65" s="114">
        <f t="shared" si="2"/>
        <v>206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12"/>
      <c r="I66">
        <f>BRPL_EOD!AI66+BRPL_EOD!AJ66</f>
        <v>79.7</v>
      </c>
      <c r="J66">
        <f>BYPL_EOD!AI66+BYPL_EOD!AJ66</f>
        <v>46.09</v>
      </c>
      <c r="K66">
        <f>MES_EOD!AI66+MES_EOD!AJ66</f>
        <v>5.84</v>
      </c>
      <c r="L66">
        <f>NDMC_EOD!AI66+NDMC_EOD!AJ66</f>
        <v>18.68</v>
      </c>
      <c r="M66">
        <f>TPDDL_EOD!AI66+TPDDL_EOD!AJ66</f>
        <v>55.69</v>
      </c>
      <c r="N66">
        <f t="shared" si="0"/>
        <v>206</v>
      </c>
      <c r="O66" s="112">
        <f t="shared" si="1"/>
        <v>0</v>
      </c>
      <c r="P66">
        <v>79.7</v>
      </c>
      <c r="Q66">
        <v>46.09</v>
      </c>
      <c r="R66">
        <v>5.84</v>
      </c>
      <c r="S66">
        <v>18.68</v>
      </c>
      <c r="T66">
        <v>55.69</v>
      </c>
      <c r="U66" s="114">
        <f t="shared" si="2"/>
        <v>206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12"/>
      <c r="I67">
        <f>BRPL_EOD!AI67+BRPL_EOD!AJ67</f>
        <v>79.7</v>
      </c>
      <c r="J67">
        <f>BYPL_EOD!AI67+BYPL_EOD!AJ67</f>
        <v>46.09</v>
      </c>
      <c r="K67">
        <f>MES_EOD!AI67+MES_EOD!AJ67</f>
        <v>5.84</v>
      </c>
      <c r="L67">
        <f>NDMC_EOD!AI67+NDMC_EOD!AJ67</f>
        <v>18.68</v>
      </c>
      <c r="M67">
        <f>TPDDL_EOD!AI67+TPDDL_EOD!AJ67</f>
        <v>55.69</v>
      </c>
      <c r="N67">
        <f t="shared" ref="N67:N98" si="7">SUM(I67:M67)</f>
        <v>206</v>
      </c>
      <c r="O67" s="112">
        <f t="shared" ref="O67:O98" si="8">G67-N67</f>
        <v>0</v>
      </c>
      <c r="P67">
        <v>79.7</v>
      </c>
      <c r="Q67">
        <v>46.09</v>
      </c>
      <c r="R67">
        <v>5.84</v>
      </c>
      <c r="S67">
        <v>18.68</v>
      </c>
      <c r="T67">
        <v>55.69</v>
      </c>
      <c r="U67" s="114">
        <f t="shared" ref="U67:U98" si="9">SUM(P67:T67)</f>
        <v>206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</v>
      </c>
      <c r="H68" s="112"/>
      <c r="I68">
        <f>BRPL_EOD!AI68+BRPL_EOD!AJ68</f>
        <v>79.7</v>
      </c>
      <c r="J68">
        <f>BYPL_EOD!AI68+BYPL_EOD!AJ68</f>
        <v>46.09</v>
      </c>
      <c r="K68">
        <f>MES_EOD!AI68+MES_EOD!AJ68</f>
        <v>5.84</v>
      </c>
      <c r="L68">
        <f>NDMC_EOD!AI68+NDMC_EOD!AJ68</f>
        <v>18.68</v>
      </c>
      <c r="M68">
        <f>TPDDL_EOD!AI68+TPDDL_EOD!AJ68</f>
        <v>55.69</v>
      </c>
      <c r="N68">
        <f t="shared" si="7"/>
        <v>206</v>
      </c>
      <c r="O68" s="112">
        <f t="shared" si="8"/>
        <v>0</v>
      </c>
      <c r="P68">
        <v>79.7</v>
      </c>
      <c r="Q68">
        <v>46.09</v>
      </c>
      <c r="R68">
        <v>5.84</v>
      </c>
      <c r="S68">
        <v>18.68</v>
      </c>
      <c r="T68">
        <v>55.69</v>
      </c>
      <c r="U68" s="114">
        <f t="shared" si="9"/>
        <v>206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12"/>
      <c r="I69">
        <f>BRPL_EOD!AI69+BRPL_EOD!AJ69</f>
        <v>79.7</v>
      </c>
      <c r="J69">
        <f>BYPL_EOD!AI69+BYPL_EOD!AJ69</f>
        <v>46.09</v>
      </c>
      <c r="K69">
        <f>MES_EOD!AI69+MES_EOD!AJ69</f>
        <v>5.84</v>
      </c>
      <c r="L69">
        <f>NDMC_EOD!AI69+NDMC_EOD!AJ69</f>
        <v>18.68</v>
      </c>
      <c r="M69">
        <f>TPDDL_EOD!AI69+TPDDL_EOD!AJ69</f>
        <v>55.69</v>
      </c>
      <c r="N69">
        <f t="shared" si="7"/>
        <v>206</v>
      </c>
      <c r="O69" s="112">
        <f t="shared" si="8"/>
        <v>0</v>
      </c>
      <c r="P69">
        <v>79.7</v>
      </c>
      <c r="Q69">
        <v>46.09</v>
      </c>
      <c r="R69">
        <v>5.84</v>
      </c>
      <c r="S69">
        <v>18.68</v>
      </c>
      <c r="T69">
        <v>55.69</v>
      </c>
      <c r="U69" s="114">
        <f t="shared" si="9"/>
        <v>206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206</v>
      </c>
      <c r="E70">
        <f>BAWANA!AM70</f>
        <v>0</v>
      </c>
      <c r="F70">
        <f t="shared" si="11"/>
        <v>256</v>
      </c>
      <c r="G70">
        <f t="shared" si="12"/>
        <v>206</v>
      </c>
      <c r="H70" s="112"/>
      <c r="I70">
        <f>BRPL_EOD!AI70+BRPL_EOD!AJ70</f>
        <v>79.7</v>
      </c>
      <c r="J70">
        <f>BYPL_EOD!AI70+BYPL_EOD!AJ70</f>
        <v>46.09</v>
      </c>
      <c r="K70">
        <f>MES_EOD!AI70+MES_EOD!AJ70</f>
        <v>5.84</v>
      </c>
      <c r="L70">
        <f>NDMC_EOD!AI70+NDMC_EOD!AJ70</f>
        <v>18.68</v>
      </c>
      <c r="M70">
        <f>TPDDL_EOD!AI70+TPDDL_EOD!AJ70</f>
        <v>55.69</v>
      </c>
      <c r="N70">
        <f t="shared" si="7"/>
        <v>206</v>
      </c>
      <c r="O70" s="112">
        <f t="shared" si="8"/>
        <v>0</v>
      </c>
      <c r="P70">
        <v>79.7</v>
      </c>
      <c r="Q70">
        <v>46.09</v>
      </c>
      <c r="R70">
        <v>5.84</v>
      </c>
      <c r="S70">
        <v>18.68</v>
      </c>
      <c r="T70">
        <v>55.69</v>
      </c>
      <c r="U70" s="114">
        <f t="shared" si="9"/>
        <v>206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206</v>
      </c>
      <c r="E71">
        <f>BAWANA!AM71</f>
        <v>0</v>
      </c>
      <c r="F71">
        <f t="shared" si="11"/>
        <v>256</v>
      </c>
      <c r="G71">
        <f t="shared" si="12"/>
        <v>206</v>
      </c>
      <c r="H71" s="112"/>
      <c r="I71">
        <f>BRPL_EOD!AI71+BRPL_EOD!AJ71</f>
        <v>77.8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54.36</v>
      </c>
      <c r="N71">
        <f t="shared" si="7"/>
        <v>206</v>
      </c>
      <c r="O71" s="112">
        <f t="shared" si="8"/>
        <v>0</v>
      </c>
      <c r="P71">
        <v>77.8</v>
      </c>
      <c r="Q71">
        <v>45</v>
      </c>
      <c r="R71">
        <v>5.84</v>
      </c>
      <c r="S71">
        <v>23</v>
      </c>
      <c r="T71">
        <v>54.36</v>
      </c>
      <c r="U71" s="114">
        <f t="shared" si="9"/>
        <v>206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206</v>
      </c>
      <c r="E72">
        <f>BAWANA!AM72</f>
        <v>0</v>
      </c>
      <c r="F72">
        <f t="shared" si="11"/>
        <v>256</v>
      </c>
      <c r="G72">
        <f t="shared" si="12"/>
        <v>206</v>
      </c>
      <c r="H72" s="112"/>
      <c r="I72">
        <f>BRPL_EOD!AI72+BRPL_EOD!AJ72</f>
        <v>77.8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54.36</v>
      </c>
      <c r="N72">
        <f t="shared" si="7"/>
        <v>206</v>
      </c>
      <c r="O72" s="112">
        <f t="shared" si="8"/>
        <v>0</v>
      </c>
      <c r="P72">
        <v>77.8</v>
      </c>
      <c r="Q72">
        <v>45</v>
      </c>
      <c r="R72">
        <v>5.84</v>
      </c>
      <c r="S72">
        <v>23</v>
      </c>
      <c r="T72">
        <v>54.36</v>
      </c>
      <c r="U72" s="114">
        <f t="shared" si="9"/>
        <v>206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206</v>
      </c>
      <c r="E73">
        <f>BAWANA!AM73</f>
        <v>0</v>
      </c>
      <c r="F73">
        <f t="shared" si="11"/>
        <v>256</v>
      </c>
      <c r="G73">
        <f t="shared" si="12"/>
        <v>206</v>
      </c>
      <c r="H73" s="112"/>
      <c r="I73">
        <f>BRPL_EOD!AI73+BRPL_EOD!AJ73</f>
        <v>77.8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54.36</v>
      </c>
      <c r="N73">
        <f t="shared" si="7"/>
        <v>206</v>
      </c>
      <c r="O73" s="112">
        <f t="shared" si="8"/>
        <v>0</v>
      </c>
      <c r="P73">
        <v>77.8</v>
      </c>
      <c r="Q73">
        <v>45</v>
      </c>
      <c r="R73">
        <v>5.84</v>
      </c>
      <c r="S73">
        <v>23</v>
      </c>
      <c r="T73">
        <v>54.36</v>
      </c>
      <c r="U73" s="114">
        <f t="shared" si="9"/>
        <v>206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206</v>
      </c>
      <c r="E74">
        <f>BAWANA!AM74</f>
        <v>0</v>
      </c>
      <c r="F74">
        <f t="shared" si="11"/>
        <v>256</v>
      </c>
      <c r="G74">
        <f t="shared" si="12"/>
        <v>206</v>
      </c>
      <c r="H74" s="112"/>
      <c r="I74">
        <f>BRPL_EOD!AI74+BRPL_EOD!AJ74</f>
        <v>77.8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54.36</v>
      </c>
      <c r="N74">
        <f t="shared" si="7"/>
        <v>206</v>
      </c>
      <c r="O74" s="112">
        <f t="shared" si="8"/>
        <v>0</v>
      </c>
      <c r="P74">
        <v>77.8</v>
      </c>
      <c r="Q74">
        <v>45</v>
      </c>
      <c r="R74">
        <v>5.84</v>
      </c>
      <c r="S74">
        <v>23</v>
      </c>
      <c r="T74">
        <v>54.36</v>
      </c>
      <c r="U74" s="114">
        <f t="shared" si="9"/>
        <v>206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206</v>
      </c>
      <c r="E75">
        <f>BAWANA!AM75</f>
        <v>0</v>
      </c>
      <c r="F75">
        <f t="shared" si="11"/>
        <v>256</v>
      </c>
      <c r="G75">
        <f t="shared" si="12"/>
        <v>206</v>
      </c>
      <c r="H75" s="112"/>
      <c r="I75">
        <f>BRPL_EOD!AI75+BRPL_EOD!AJ75</f>
        <v>77.8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54.36</v>
      </c>
      <c r="N75">
        <f t="shared" si="7"/>
        <v>206</v>
      </c>
      <c r="O75" s="112">
        <f t="shared" si="8"/>
        <v>0</v>
      </c>
      <c r="P75">
        <v>77.8</v>
      </c>
      <c r="Q75">
        <v>45</v>
      </c>
      <c r="R75">
        <v>5.84</v>
      </c>
      <c r="S75">
        <v>23</v>
      </c>
      <c r="T75">
        <v>54.36</v>
      </c>
      <c r="U75" s="114">
        <f t="shared" si="9"/>
        <v>206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218.44299999999998</v>
      </c>
      <c r="E76">
        <f>BAWANA!AM76</f>
        <v>0</v>
      </c>
      <c r="F76">
        <f t="shared" si="11"/>
        <v>256</v>
      </c>
      <c r="G76">
        <f t="shared" si="12"/>
        <v>218.44299999999998</v>
      </c>
      <c r="H76" s="112"/>
      <c r="I76">
        <f>BRPL_EOD!AI76+BRPL_EOD!AJ76</f>
        <v>75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218.45</v>
      </c>
      <c r="O76" s="112">
        <f t="shared" si="8"/>
        <v>-7.0000000000050022E-3</v>
      </c>
      <c r="P76">
        <v>74.997596704051276</v>
      </c>
      <c r="Q76">
        <v>44.998558022430764</v>
      </c>
      <c r="R76">
        <v>5.8398128633554585</v>
      </c>
      <c r="S76">
        <v>22.999262989242389</v>
      </c>
      <c r="T76">
        <v>69.607769420920121</v>
      </c>
      <c r="U76" s="114">
        <f t="shared" si="9"/>
        <v>218.44300000000004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228.44299999999998</v>
      </c>
      <c r="E77">
        <f>BAWANA!AM77</f>
        <v>0</v>
      </c>
      <c r="F77">
        <f t="shared" si="11"/>
        <v>256</v>
      </c>
      <c r="G77">
        <f t="shared" si="12"/>
        <v>228.44299999999998</v>
      </c>
      <c r="H77" s="112"/>
      <c r="I77">
        <f>BRPL_EOD!AI77+BRPL_EOD!AJ77</f>
        <v>75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228.45</v>
      </c>
      <c r="O77" s="112">
        <f t="shared" si="8"/>
        <v>-7.0000000000050022E-3</v>
      </c>
      <c r="P77">
        <v>74.997701904136576</v>
      </c>
      <c r="Q77">
        <v>54.998314729700155</v>
      </c>
      <c r="R77">
        <v>5.8398210549354346</v>
      </c>
      <c r="S77">
        <v>22.999295250601882</v>
      </c>
      <c r="T77">
        <v>69.607867060625949</v>
      </c>
      <c r="U77" s="114">
        <f t="shared" si="9"/>
        <v>228.44300000000001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228.44299999999998</v>
      </c>
      <c r="E78">
        <f>BAWANA!AM78</f>
        <v>0</v>
      </c>
      <c r="F78">
        <f t="shared" si="11"/>
        <v>256</v>
      </c>
      <c r="G78">
        <f t="shared" si="12"/>
        <v>228.44299999999998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228.45</v>
      </c>
      <c r="O78" s="112">
        <f t="shared" si="8"/>
        <v>-7.0000000000050022E-3</v>
      </c>
      <c r="P78">
        <v>74.997701904136576</v>
      </c>
      <c r="Q78">
        <v>54.998314729700155</v>
      </c>
      <c r="R78">
        <v>5.8398210549354346</v>
      </c>
      <c r="S78">
        <v>22.999295250601882</v>
      </c>
      <c r="T78">
        <v>69.607867060625949</v>
      </c>
      <c r="U78" s="114">
        <f t="shared" si="9"/>
        <v>228.44300000000001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228.44299999999998</v>
      </c>
      <c r="E79">
        <f>BAWANA!AM79</f>
        <v>0</v>
      </c>
      <c r="F79">
        <f t="shared" si="11"/>
        <v>256</v>
      </c>
      <c r="G79">
        <f t="shared" si="12"/>
        <v>228.44299999999998</v>
      </c>
      <c r="H79" s="112"/>
      <c r="I79">
        <f>BRPL_EOD!AI79+BRPL_EOD!AJ79</f>
        <v>75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228.45</v>
      </c>
      <c r="O79" s="112">
        <f t="shared" si="8"/>
        <v>-7.0000000000050022E-3</v>
      </c>
      <c r="P79">
        <v>74.997701904136576</v>
      </c>
      <c r="Q79">
        <v>54.998314729700155</v>
      </c>
      <c r="R79">
        <v>5.8398210549354346</v>
      </c>
      <c r="S79">
        <v>22.999295250601882</v>
      </c>
      <c r="T79">
        <v>69.607867060625949</v>
      </c>
      <c r="U79" s="114">
        <f t="shared" si="9"/>
        <v>228.44300000000001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228.44299999999998</v>
      </c>
      <c r="E80">
        <f>BAWANA!AM80</f>
        <v>0</v>
      </c>
      <c r="F80">
        <f t="shared" si="11"/>
        <v>256</v>
      </c>
      <c r="G80">
        <f t="shared" si="12"/>
        <v>228.44299999999998</v>
      </c>
      <c r="H80" s="112"/>
      <c r="I80">
        <f>BRPL_EOD!AI80+BRPL_EOD!AJ80</f>
        <v>75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228.45</v>
      </c>
      <c r="O80" s="112">
        <f t="shared" si="8"/>
        <v>-7.0000000000050022E-3</v>
      </c>
      <c r="P80">
        <v>74.997701904136576</v>
      </c>
      <c r="Q80">
        <v>54.998314729700155</v>
      </c>
      <c r="R80">
        <v>5.8398210549354346</v>
      </c>
      <c r="S80">
        <v>22.999295250601882</v>
      </c>
      <c r="T80">
        <v>69.607867060625949</v>
      </c>
      <c r="U80" s="114">
        <f t="shared" si="9"/>
        <v>228.44300000000001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218.44299999999998</v>
      </c>
      <c r="E81">
        <f>BAWANA!AM81</f>
        <v>0</v>
      </c>
      <c r="F81">
        <f t="shared" si="11"/>
        <v>256</v>
      </c>
      <c r="G81">
        <f t="shared" si="12"/>
        <v>218.44299999999998</v>
      </c>
      <c r="H81" s="112"/>
      <c r="I81">
        <f>BRPL_EOD!AI81+BRPL_EOD!AJ81</f>
        <v>75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218.45</v>
      </c>
      <c r="O81" s="112">
        <f t="shared" si="8"/>
        <v>-7.0000000000050022E-3</v>
      </c>
      <c r="P81">
        <v>74.997596704051276</v>
      </c>
      <c r="Q81">
        <v>44.998558022430764</v>
      </c>
      <c r="R81">
        <v>5.8398128633554585</v>
      </c>
      <c r="S81">
        <v>22.999262989242389</v>
      </c>
      <c r="T81">
        <v>69.607769420920121</v>
      </c>
      <c r="U81" s="114">
        <f t="shared" si="9"/>
        <v>218.44300000000004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218.44299999999998</v>
      </c>
      <c r="E82">
        <f>BAWANA!AM82</f>
        <v>0</v>
      </c>
      <c r="F82">
        <f t="shared" si="11"/>
        <v>256</v>
      </c>
      <c r="G82">
        <f t="shared" si="12"/>
        <v>218.44299999999998</v>
      </c>
      <c r="H82" s="112"/>
      <c r="I82">
        <f>BRPL_EOD!AI82+BRPL_EOD!AJ82</f>
        <v>75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218.45</v>
      </c>
      <c r="O82" s="112">
        <f t="shared" si="8"/>
        <v>-7.0000000000050022E-3</v>
      </c>
      <c r="P82">
        <v>74.997596704051276</v>
      </c>
      <c r="Q82">
        <v>44.998558022430764</v>
      </c>
      <c r="R82">
        <v>5.8398128633554585</v>
      </c>
      <c r="S82">
        <v>22.999262989242389</v>
      </c>
      <c r="T82">
        <v>69.607769420920121</v>
      </c>
      <c r="U82" s="114">
        <f t="shared" si="9"/>
        <v>218.44300000000004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206</v>
      </c>
      <c r="E83">
        <f>BAWANA!AM83</f>
        <v>0</v>
      </c>
      <c r="F83">
        <f t="shared" si="11"/>
        <v>256</v>
      </c>
      <c r="G83">
        <f t="shared" si="12"/>
        <v>206</v>
      </c>
      <c r="H83" s="112"/>
      <c r="I83">
        <f>BRPL_EOD!AI83+BRPL_EOD!AJ83</f>
        <v>77.8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54.36</v>
      </c>
      <c r="N83">
        <f t="shared" si="7"/>
        <v>206</v>
      </c>
      <c r="O83" s="112">
        <f t="shared" si="8"/>
        <v>0</v>
      </c>
      <c r="P83">
        <v>77.8</v>
      </c>
      <c r="Q83">
        <v>45</v>
      </c>
      <c r="R83">
        <v>5.84</v>
      </c>
      <c r="S83">
        <v>23</v>
      </c>
      <c r="T83">
        <v>54.36</v>
      </c>
      <c r="U83" s="114">
        <f t="shared" si="9"/>
        <v>206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206</v>
      </c>
      <c r="E84">
        <f>BAWANA!AM84</f>
        <v>0</v>
      </c>
      <c r="F84">
        <f t="shared" si="11"/>
        <v>256</v>
      </c>
      <c r="G84">
        <f t="shared" si="12"/>
        <v>206</v>
      </c>
      <c r="H84" s="112"/>
      <c r="I84">
        <f>BRPL_EOD!AI84+BRPL_EOD!AJ84</f>
        <v>77.8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54.36</v>
      </c>
      <c r="N84">
        <f t="shared" si="7"/>
        <v>206</v>
      </c>
      <c r="O84" s="112">
        <f t="shared" si="8"/>
        <v>0</v>
      </c>
      <c r="P84">
        <v>77.8</v>
      </c>
      <c r="Q84">
        <v>45</v>
      </c>
      <c r="R84">
        <v>5.84</v>
      </c>
      <c r="S84">
        <v>23</v>
      </c>
      <c r="T84">
        <v>54.36</v>
      </c>
      <c r="U84" s="114">
        <f t="shared" si="9"/>
        <v>206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206</v>
      </c>
      <c r="E85">
        <f>BAWANA!AM85</f>
        <v>0</v>
      </c>
      <c r="F85">
        <f t="shared" si="11"/>
        <v>256</v>
      </c>
      <c r="G85">
        <f t="shared" si="12"/>
        <v>206</v>
      </c>
      <c r="H85" s="112"/>
      <c r="I85">
        <f>BRPL_EOD!AI85+BRPL_EOD!AJ85</f>
        <v>77.8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54.36</v>
      </c>
      <c r="N85">
        <f t="shared" si="7"/>
        <v>206</v>
      </c>
      <c r="O85" s="112">
        <f t="shared" si="8"/>
        <v>0</v>
      </c>
      <c r="P85">
        <v>77.8</v>
      </c>
      <c r="Q85">
        <v>45</v>
      </c>
      <c r="R85">
        <v>5.84</v>
      </c>
      <c r="S85">
        <v>23</v>
      </c>
      <c r="T85">
        <v>54.36</v>
      </c>
      <c r="U85" s="114">
        <f t="shared" si="9"/>
        <v>206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206</v>
      </c>
      <c r="E86">
        <f>BAWANA!AM86</f>
        <v>0</v>
      </c>
      <c r="F86">
        <f t="shared" si="11"/>
        <v>256</v>
      </c>
      <c r="G86">
        <f t="shared" si="12"/>
        <v>206</v>
      </c>
      <c r="H86" s="112"/>
      <c r="I86">
        <f>BRPL_EOD!AI86+BRPL_EOD!AJ86</f>
        <v>77.8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54.36</v>
      </c>
      <c r="N86">
        <f t="shared" si="7"/>
        <v>206</v>
      </c>
      <c r="O86" s="112">
        <f t="shared" si="8"/>
        <v>0</v>
      </c>
      <c r="P86">
        <v>77.8</v>
      </c>
      <c r="Q86">
        <v>45</v>
      </c>
      <c r="R86">
        <v>5.84</v>
      </c>
      <c r="S86">
        <v>23</v>
      </c>
      <c r="T86">
        <v>54.36</v>
      </c>
      <c r="U86" s="114">
        <f t="shared" si="9"/>
        <v>206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12"/>
      <c r="I87">
        <f>BRPL_EOD!AI87+BRPL_EOD!AJ87</f>
        <v>77.8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54.36</v>
      </c>
      <c r="N87">
        <f t="shared" si="7"/>
        <v>206</v>
      </c>
      <c r="O87" s="112">
        <f t="shared" si="8"/>
        <v>0</v>
      </c>
      <c r="P87">
        <v>77.8</v>
      </c>
      <c r="Q87">
        <v>45</v>
      </c>
      <c r="R87">
        <v>5.84</v>
      </c>
      <c r="S87">
        <v>23</v>
      </c>
      <c r="T87">
        <v>54.36</v>
      </c>
      <c r="U87" s="114">
        <f t="shared" si="9"/>
        <v>206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12"/>
      <c r="I88">
        <f>BRPL_EOD!AI88+BRPL_EOD!AJ88</f>
        <v>77.8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54.36</v>
      </c>
      <c r="N88">
        <f t="shared" si="7"/>
        <v>206</v>
      </c>
      <c r="O88" s="112">
        <f t="shared" si="8"/>
        <v>0</v>
      </c>
      <c r="P88">
        <v>77.8</v>
      </c>
      <c r="Q88">
        <v>45</v>
      </c>
      <c r="R88">
        <v>5.84</v>
      </c>
      <c r="S88">
        <v>23</v>
      </c>
      <c r="T88">
        <v>54.36</v>
      </c>
      <c r="U88" s="114">
        <f t="shared" si="9"/>
        <v>206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212.14</v>
      </c>
      <c r="E89">
        <f>BAWANA!AM89</f>
        <v>0</v>
      </c>
      <c r="F89">
        <f t="shared" si="11"/>
        <v>256</v>
      </c>
      <c r="G89">
        <f t="shared" si="12"/>
        <v>212.14</v>
      </c>
      <c r="H89" s="112"/>
      <c r="I89">
        <f>BRPL_EOD!AI89+BRPL_EOD!AJ89</f>
        <v>80.5</v>
      </c>
      <c r="J89">
        <f>BYPL_EOD!AI89+BYPL_EOD!AJ89</f>
        <v>46.55</v>
      </c>
      <c r="K89">
        <f>MES_EOD!AI89+MES_EOD!AJ89</f>
        <v>5.84</v>
      </c>
      <c r="L89">
        <f>NDMC_EOD!AI89+NDMC_EOD!AJ89</f>
        <v>23</v>
      </c>
      <c r="M89">
        <f>TPDDL_EOD!AI89+TPDDL_EOD!AJ89</f>
        <v>56.25</v>
      </c>
      <c r="N89">
        <f t="shared" si="7"/>
        <v>212.14</v>
      </c>
      <c r="O89" s="112">
        <f t="shared" si="8"/>
        <v>0</v>
      </c>
      <c r="P89">
        <v>80.5</v>
      </c>
      <c r="Q89">
        <v>46.55</v>
      </c>
      <c r="R89">
        <v>5.84</v>
      </c>
      <c r="S89">
        <v>23</v>
      </c>
      <c r="T89">
        <v>56.25</v>
      </c>
      <c r="U89" s="114">
        <f t="shared" si="9"/>
        <v>212.14</v>
      </c>
      <c r="V89" s="112">
        <f t="shared" si="10"/>
        <v>0</v>
      </c>
      <c r="Y89">
        <f>BAWANA!AW89+BAWANA!AX89</f>
        <v>32</v>
      </c>
      <c r="Z89">
        <f>BAWANA!BD89+BAWANA!BE89</f>
        <v>25.86</v>
      </c>
      <c r="AA89">
        <f>BAWANA!X89+BAWANA!Y89</f>
        <v>32</v>
      </c>
      <c r="AB89">
        <f>BAWANA!AE89+BAWANA!AF89</f>
        <v>25.86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212.14</v>
      </c>
      <c r="E90">
        <f>BAWANA!AM90</f>
        <v>0</v>
      </c>
      <c r="F90">
        <f t="shared" si="11"/>
        <v>256</v>
      </c>
      <c r="G90">
        <f t="shared" si="12"/>
        <v>212.14</v>
      </c>
      <c r="H90" s="112"/>
      <c r="I90">
        <f>BRPL_EOD!AI90+BRPL_EOD!AJ90</f>
        <v>80.5</v>
      </c>
      <c r="J90">
        <f>BYPL_EOD!AI90+BYPL_EOD!AJ90</f>
        <v>46.55</v>
      </c>
      <c r="K90">
        <f>MES_EOD!AI90+MES_EOD!AJ90</f>
        <v>5.84</v>
      </c>
      <c r="L90">
        <f>NDMC_EOD!AI90+NDMC_EOD!AJ90</f>
        <v>23</v>
      </c>
      <c r="M90">
        <f>TPDDL_EOD!AI90+TPDDL_EOD!AJ90</f>
        <v>56.25</v>
      </c>
      <c r="N90">
        <f t="shared" si="7"/>
        <v>212.14</v>
      </c>
      <c r="O90" s="112">
        <f t="shared" si="8"/>
        <v>0</v>
      </c>
      <c r="P90">
        <v>80.5</v>
      </c>
      <c r="Q90">
        <v>46.55</v>
      </c>
      <c r="R90">
        <v>5.84</v>
      </c>
      <c r="S90">
        <v>23</v>
      </c>
      <c r="T90">
        <v>56.25</v>
      </c>
      <c r="U90" s="114">
        <f t="shared" si="9"/>
        <v>212.14</v>
      </c>
      <c r="V90" s="112">
        <f t="shared" si="10"/>
        <v>0</v>
      </c>
      <c r="Y90">
        <f>BAWANA!AW90+BAWANA!AX90</f>
        <v>32</v>
      </c>
      <c r="Z90">
        <f>BAWANA!BD90+BAWANA!BE90</f>
        <v>25.86</v>
      </c>
      <c r="AA90">
        <f>BAWANA!X90+BAWANA!Y90</f>
        <v>32</v>
      </c>
      <c r="AB90">
        <f>BAWANA!AE90+BAWANA!AF90</f>
        <v>25.86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212.14</v>
      </c>
      <c r="E91">
        <f>BAWANA!AM91</f>
        <v>0</v>
      </c>
      <c r="F91">
        <f t="shared" si="11"/>
        <v>256</v>
      </c>
      <c r="G91">
        <f t="shared" si="12"/>
        <v>212.14</v>
      </c>
      <c r="H91" s="112"/>
      <c r="I91">
        <f>BRPL_EOD!AI91+BRPL_EOD!AJ91</f>
        <v>80.5</v>
      </c>
      <c r="J91">
        <f>BYPL_EOD!AI91+BYPL_EOD!AJ91</f>
        <v>46.55</v>
      </c>
      <c r="K91">
        <f>MES_EOD!AI91+MES_EOD!AJ91</f>
        <v>5.84</v>
      </c>
      <c r="L91">
        <f>NDMC_EOD!AI91+NDMC_EOD!AJ91</f>
        <v>23</v>
      </c>
      <c r="M91">
        <f>TPDDL_EOD!AI91+TPDDL_EOD!AJ91</f>
        <v>56.25</v>
      </c>
      <c r="N91">
        <f t="shared" si="7"/>
        <v>212.14</v>
      </c>
      <c r="O91" s="112">
        <f t="shared" si="8"/>
        <v>0</v>
      </c>
      <c r="P91">
        <v>80.5</v>
      </c>
      <c r="Q91">
        <v>46.55</v>
      </c>
      <c r="R91">
        <v>5.84</v>
      </c>
      <c r="S91">
        <v>23</v>
      </c>
      <c r="T91">
        <v>56.25</v>
      </c>
      <c r="U91" s="114">
        <f t="shared" si="9"/>
        <v>212.14</v>
      </c>
      <c r="V91" s="112">
        <f t="shared" si="10"/>
        <v>0</v>
      </c>
      <c r="Y91">
        <f>BAWANA!AW91+BAWANA!AX91</f>
        <v>32</v>
      </c>
      <c r="Z91">
        <f>BAWANA!BD91+BAWANA!BE91</f>
        <v>25.86</v>
      </c>
      <c r="AA91">
        <f>BAWANA!X91+BAWANA!Y91</f>
        <v>32</v>
      </c>
      <c r="AB91">
        <f>BAWANA!AE91+BAWANA!AF91</f>
        <v>25.86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212.14</v>
      </c>
      <c r="E92">
        <f>BAWANA!AM92</f>
        <v>0</v>
      </c>
      <c r="F92">
        <f t="shared" si="11"/>
        <v>256</v>
      </c>
      <c r="G92">
        <f t="shared" si="12"/>
        <v>212.14</v>
      </c>
      <c r="H92" s="112"/>
      <c r="I92">
        <f>BRPL_EOD!AI92+BRPL_EOD!AJ92</f>
        <v>80.5</v>
      </c>
      <c r="J92">
        <f>BYPL_EOD!AI92+BYPL_EOD!AJ92</f>
        <v>46.55</v>
      </c>
      <c r="K92">
        <f>MES_EOD!AI92+MES_EOD!AJ92</f>
        <v>5.84</v>
      </c>
      <c r="L92">
        <f>NDMC_EOD!AI92+NDMC_EOD!AJ92</f>
        <v>23</v>
      </c>
      <c r="M92">
        <f>TPDDL_EOD!AI92+TPDDL_EOD!AJ92</f>
        <v>56.25</v>
      </c>
      <c r="N92">
        <f t="shared" si="7"/>
        <v>212.14</v>
      </c>
      <c r="O92" s="112">
        <f t="shared" si="8"/>
        <v>0</v>
      </c>
      <c r="P92">
        <v>80.5</v>
      </c>
      <c r="Q92">
        <v>46.55</v>
      </c>
      <c r="R92">
        <v>5.84</v>
      </c>
      <c r="S92">
        <v>23</v>
      </c>
      <c r="T92">
        <v>56.25</v>
      </c>
      <c r="U92" s="114">
        <f t="shared" si="9"/>
        <v>212.14</v>
      </c>
      <c r="V92" s="112">
        <f t="shared" si="10"/>
        <v>0</v>
      </c>
      <c r="Y92">
        <f>BAWANA!AW92+BAWANA!AX92</f>
        <v>32</v>
      </c>
      <c r="Z92">
        <f>BAWANA!BD92+BAWANA!BE92</f>
        <v>25.86</v>
      </c>
      <c r="AA92">
        <f>BAWANA!X92+BAWANA!Y92</f>
        <v>32</v>
      </c>
      <c r="AB92">
        <f>BAWANA!AE92+BAWANA!AF92</f>
        <v>25.86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212.14</v>
      </c>
      <c r="E93">
        <f>BAWANA!AM93</f>
        <v>0</v>
      </c>
      <c r="F93">
        <f t="shared" si="11"/>
        <v>256</v>
      </c>
      <c r="G93">
        <f t="shared" si="12"/>
        <v>212.14</v>
      </c>
      <c r="H93" s="112"/>
      <c r="I93">
        <f>BRPL_EOD!AI93+BRPL_EOD!AJ93</f>
        <v>80.5</v>
      </c>
      <c r="J93">
        <f>BYPL_EOD!AI93+BYPL_EOD!AJ93</f>
        <v>46.55</v>
      </c>
      <c r="K93">
        <f>MES_EOD!AI93+MES_EOD!AJ93</f>
        <v>5.84</v>
      </c>
      <c r="L93">
        <f>NDMC_EOD!AI93+NDMC_EOD!AJ93</f>
        <v>23</v>
      </c>
      <c r="M93">
        <f>TPDDL_EOD!AI93+TPDDL_EOD!AJ93</f>
        <v>56.25</v>
      </c>
      <c r="N93">
        <f t="shared" si="7"/>
        <v>212.14</v>
      </c>
      <c r="O93" s="112">
        <f t="shared" si="8"/>
        <v>0</v>
      </c>
      <c r="P93">
        <v>80.5</v>
      </c>
      <c r="Q93">
        <v>46.55</v>
      </c>
      <c r="R93">
        <v>5.84</v>
      </c>
      <c r="S93">
        <v>23</v>
      </c>
      <c r="T93">
        <v>56.25</v>
      </c>
      <c r="U93" s="114">
        <f t="shared" si="9"/>
        <v>212.14</v>
      </c>
      <c r="V93" s="112">
        <f t="shared" si="10"/>
        <v>0</v>
      </c>
      <c r="Y93">
        <f>BAWANA!AW93+BAWANA!AX93</f>
        <v>32</v>
      </c>
      <c r="Z93">
        <f>BAWANA!BD93+BAWANA!BE93</f>
        <v>25.86</v>
      </c>
      <c r="AA93">
        <f>BAWANA!X93+BAWANA!Y93</f>
        <v>32</v>
      </c>
      <c r="AB93">
        <f>BAWANA!AE93+BAWANA!AF93</f>
        <v>25.86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212.14</v>
      </c>
      <c r="E94">
        <f>BAWANA!AM94</f>
        <v>0</v>
      </c>
      <c r="F94">
        <f t="shared" si="11"/>
        <v>256</v>
      </c>
      <c r="G94">
        <f t="shared" si="12"/>
        <v>212.14</v>
      </c>
      <c r="H94" s="112"/>
      <c r="I94">
        <f>BRPL_EOD!AI94+BRPL_EOD!AJ94</f>
        <v>80.5</v>
      </c>
      <c r="J94">
        <f>BYPL_EOD!AI94+BYPL_EOD!AJ94</f>
        <v>46.55</v>
      </c>
      <c r="K94">
        <f>MES_EOD!AI94+MES_EOD!AJ94</f>
        <v>5.84</v>
      </c>
      <c r="L94">
        <f>NDMC_EOD!AI94+NDMC_EOD!AJ94</f>
        <v>23</v>
      </c>
      <c r="M94">
        <f>TPDDL_EOD!AI94+TPDDL_EOD!AJ94</f>
        <v>56.25</v>
      </c>
      <c r="N94">
        <f t="shared" si="7"/>
        <v>212.14</v>
      </c>
      <c r="O94" s="112">
        <f t="shared" si="8"/>
        <v>0</v>
      </c>
      <c r="P94">
        <v>80.5</v>
      </c>
      <c r="Q94">
        <v>46.55</v>
      </c>
      <c r="R94">
        <v>5.84</v>
      </c>
      <c r="S94">
        <v>23</v>
      </c>
      <c r="T94">
        <v>56.25</v>
      </c>
      <c r="U94" s="114">
        <f t="shared" si="9"/>
        <v>212.14</v>
      </c>
      <c r="V94" s="112">
        <f t="shared" si="10"/>
        <v>0</v>
      </c>
      <c r="Y94">
        <f>BAWANA!AW94+BAWANA!AX94</f>
        <v>32</v>
      </c>
      <c r="Z94">
        <f>BAWANA!BD94+BAWANA!BE94</f>
        <v>25.86</v>
      </c>
      <c r="AA94">
        <f>BAWANA!X94+BAWANA!Y94</f>
        <v>32</v>
      </c>
      <c r="AB94">
        <f>BAWANA!AE94+BAWANA!AF94</f>
        <v>25.86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212.14</v>
      </c>
      <c r="E95">
        <f>BAWANA!AM95</f>
        <v>0</v>
      </c>
      <c r="F95">
        <f t="shared" si="11"/>
        <v>256</v>
      </c>
      <c r="G95">
        <f t="shared" si="12"/>
        <v>212.14</v>
      </c>
      <c r="H95" s="112"/>
      <c r="I95">
        <f>BRPL_EOD!AI95+BRPL_EOD!AJ95</f>
        <v>80.5</v>
      </c>
      <c r="J95">
        <f>BYPL_EOD!AI95+BYPL_EOD!AJ95</f>
        <v>46.55</v>
      </c>
      <c r="K95">
        <f>MES_EOD!AI95+MES_EOD!AJ95</f>
        <v>5.84</v>
      </c>
      <c r="L95">
        <f>NDMC_EOD!AI95+NDMC_EOD!AJ95</f>
        <v>23</v>
      </c>
      <c r="M95">
        <f>TPDDL_EOD!AI95+TPDDL_EOD!AJ95</f>
        <v>56.25</v>
      </c>
      <c r="N95">
        <f t="shared" si="7"/>
        <v>212.14</v>
      </c>
      <c r="O95" s="112">
        <f t="shared" si="8"/>
        <v>0</v>
      </c>
      <c r="P95">
        <v>80.5</v>
      </c>
      <c r="Q95">
        <v>46.55</v>
      </c>
      <c r="R95">
        <v>5.84</v>
      </c>
      <c r="S95">
        <v>23</v>
      </c>
      <c r="T95">
        <v>56.25</v>
      </c>
      <c r="U95" s="114">
        <f t="shared" si="9"/>
        <v>212.14</v>
      </c>
      <c r="V95" s="112">
        <f t="shared" si="10"/>
        <v>0</v>
      </c>
      <c r="Y95">
        <f>BAWANA!AW95+BAWANA!AX95</f>
        <v>32</v>
      </c>
      <c r="Z95">
        <f>BAWANA!BD95+BAWANA!BE95</f>
        <v>25.86</v>
      </c>
      <c r="AA95">
        <f>BAWANA!X95+BAWANA!Y95</f>
        <v>32</v>
      </c>
      <c r="AB95">
        <f>BAWANA!AE95+BAWANA!AF95</f>
        <v>25.86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212.14</v>
      </c>
      <c r="E96">
        <f>BAWANA!AM96</f>
        <v>0</v>
      </c>
      <c r="F96">
        <f t="shared" si="11"/>
        <v>256</v>
      </c>
      <c r="G96">
        <f t="shared" si="12"/>
        <v>212.14</v>
      </c>
      <c r="H96" s="112"/>
      <c r="I96">
        <f>BRPL_EOD!AI96+BRPL_EOD!AJ96</f>
        <v>80.5</v>
      </c>
      <c r="J96">
        <f>BYPL_EOD!AI96+BYPL_EOD!AJ96</f>
        <v>46.55</v>
      </c>
      <c r="K96">
        <f>MES_EOD!AI96+MES_EOD!AJ96</f>
        <v>5.84</v>
      </c>
      <c r="L96">
        <f>NDMC_EOD!AI96+NDMC_EOD!AJ96</f>
        <v>23</v>
      </c>
      <c r="M96">
        <f>TPDDL_EOD!AI96+TPDDL_EOD!AJ96</f>
        <v>56.25</v>
      </c>
      <c r="N96">
        <f t="shared" si="7"/>
        <v>212.14</v>
      </c>
      <c r="O96" s="112">
        <f t="shared" si="8"/>
        <v>0</v>
      </c>
      <c r="P96">
        <v>80.5</v>
      </c>
      <c r="Q96">
        <v>46.55</v>
      </c>
      <c r="R96">
        <v>5.84</v>
      </c>
      <c r="S96">
        <v>23</v>
      </c>
      <c r="T96">
        <v>56.25</v>
      </c>
      <c r="U96" s="114">
        <f t="shared" si="9"/>
        <v>212.14</v>
      </c>
      <c r="V96" s="112">
        <f t="shared" si="10"/>
        <v>0</v>
      </c>
      <c r="Y96">
        <f>BAWANA!AW96+BAWANA!AX96</f>
        <v>32</v>
      </c>
      <c r="Z96">
        <f>BAWANA!BD96+BAWANA!BE96</f>
        <v>25.86</v>
      </c>
      <c r="AA96">
        <f>BAWANA!X96+BAWANA!Y96</f>
        <v>32</v>
      </c>
      <c r="AB96">
        <f>BAWANA!AE96+BAWANA!AF96</f>
        <v>25.86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212.14</v>
      </c>
      <c r="E97">
        <f>BAWANA!AM97</f>
        <v>0</v>
      </c>
      <c r="F97">
        <f t="shared" si="11"/>
        <v>256</v>
      </c>
      <c r="G97">
        <f t="shared" si="12"/>
        <v>212.14</v>
      </c>
      <c r="H97" s="112"/>
      <c r="I97">
        <f>BRPL_EOD!AI97+BRPL_EOD!AJ97</f>
        <v>80.5</v>
      </c>
      <c r="J97">
        <f>BYPL_EOD!AI97+BYPL_EOD!AJ97</f>
        <v>46.55</v>
      </c>
      <c r="K97">
        <f>MES_EOD!AI97+MES_EOD!AJ97</f>
        <v>5.84</v>
      </c>
      <c r="L97">
        <f>NDMC_EOD!AI97+NDMC_EOD!AJ97</f>
        <v>23</v>
      </c>
      <c r="M97">
        <f>TPDDL_EOD!AI97+TPDDL_EOD!AJ97</f>
        <v>56.25</v>
      </c>
      <c r="N97">
        <f t="shared" si="7"/>
        <v>212.14</v>
      </c>
      <c r="O97" s="112">
        <f t="shared" si="8"/>
        <v>0</v>
      </c>
      <c r="P97">
        <v>80.5</v>
      </c>
      <c r="Q97">
        <v>46.55</v>
      </c>
      <c r="R97">
        <v>5.84</v>
      </c>
      <c r="S97">
        <v>23</v>
      </c>
      <c r="T97">
        <v>56.25</v>
      </c>
      <c r="U97" s="114">
        <f t="shared" si="9"/>
        <v>212.14</v>
      </c>
      <c r="V97" s="112">
        <f t="shared" si="10"/>
        <v>0</v>
      </c>
      <c r="Y97">
        <f>BAWANA!AW97+BAWANA!AX97</f>
        <v>32</v>
      </c>
      <c r="Z97">
        <f>BAWANA!BD97+BAWANA!BE97</f>
        <v>25.86</v>
      </c>
      <c r="AA97">
        <f>BAWANA!X97+BAWANA!Y97</f>
        <v>32</v>
      </c>
      <c r="AB97">
        <f>BAWANA!AE97+BAWANA!AF97</f>
        <v>25.86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212.14</v>
      </c>
      <c r="E98">
        <f>BAWANA!AM98</f>
        <v>0</v>
      </c>
      <c r="F98">
        <f t="shared" si="11"/>
        <v>256</v>
      </c>
      <c r="G98">
        <f t="shared" si="12"/>
        <v>212.14</v>
      </c>
      <c r="H98" s="112"/>
      <c r="I98">
        <f>BRPL_EOD!AI98+BRPL_EOD!AJ98</f>
        <v>80.5</v>
      </c>
      <c r="J98">
        <f>BYPL_EOD!AI98+BYPL_EOD!AJ98</f>
        <v>46.55</v>
      </c>
      <c r="K98">
        <f>MES_EOD!AI98+MES_EOD!AJ98</f>
        <v>5.84</v>
      </c>
      <c r="L98">
        <f>NDMC_EOD!AI98+NDMC_EOD!AJ98</f>
        <v>23</v>
      </c>
      <c r="M98">
        <f>TPDDL_EOD!AI98+TPDDL_EOD!AJ98</f>
        <v>56.25</v>
      </c>
      <c r="N98">
        <f t="shared" si="7"/>
        <v>212.14</v>
      </c>
      <c r="O98" s="112">
        <f t="shared" si="8"/>
        <v>0</v>
      </c>
      <c r="P98">
        <v>80.5</v>
      </c>
      <c r="Q98">
        <v>46.55</v>
      </c>
      <c r="R98">
        <v>5.84</v>
      </c>
      <c r="S98">
        <v>23</v>
      </c>
      <c r="T98">
        <v>56.25</v>
      </c>
      <c r="U98" s="114">
        <f t="shared" si="9"/>
        <v>212.14</v>
      </c>
      <c r="V98" s="112">
        <f t="shared" si="10"/>
        <v>0</v>
      </c>
      <c r="Y98">
        <f>BAWANA!AW98+BAWANA!AX98</f>
        <v>32</v>
      </c>
      <c r="Z98">
        <f>BAWANA!BD98+BAWANA!BE98</f>
        <v>25.86</v>
      </c>
      <c r="AA98">
        <f>BAWANA!X98+BAWANA!Y98</f>
        <v>32</v>
      </c>
      <c r="AB98">
        <f>BAWANA!AE98+BAWANA!AF98</f>
        <v>25.86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5.1986799999999977</v>
      </c>
      <c r="E99" s="114">
        <f t="shared" si="14"/>
        <v>0</v>
      </c>
      <c r="F99" s="114">
        <f t="shared" si="14"/>
        <v>6.1440000000000001</v>
      </c>
      <c r="G99" s="114">
        <f t="shared" si="14"/>
        <v>5.1986799999999977</v>
      </c>
      <c r="H99" s="114"/>
      <c r="I99" s="114">
        <f t="shared" si="14"/>
        <v>2.0102475000000002</v>
      </c>
      <c r="J99" s="114">
        <f t="shared" si="14"/>
        <v>1.1128750000000009</v>
      </c>
      <c r="K99" s="114">
        <f t="shared" si="14"/>
        <v>0.14015999999999981</v>
      </c>
      <c r="L99" s="114">
        <f t="shared" si="14"/>
        <v>0.53472000000000031</v>
      </c>
      <c r="M99" s="114">
        <f t="shared" si="14"/>
        <v>1.4007699999999994</v>
      </c>
      <c r="N99" s="114">
        <f t="shared" si="14"/>
        <v>5.1987725000000005</v>
      </c>
      <c r="O99" s="114">
        <f t="shared" si="14"/>
        <v>-9.2499999999972717E-5</v>
      </c>
      <c r="P99" s="114">
        <f t="shared" si="14"/>
        <v>2.0102117366827357</v>
      </c>
      <c r="Q99" s="114">
        <f t="shared" si="14"/>
        <v>1.1128555195823597</v>
      </c>
      <c r="R99" s="114">
        <f t="shared" si="14"/>
        <v>0.14015759449750334</v>
      </c>
      <c r="S99" s="114">
        <f t="shared" si="14"/>
        <v>0.53471052627441462</v>
      </c>
      <c r="T99" s="114">
        <f t="shared" si="14"/>
        <v>1.4007446229629854</v>
      </c>
      <c r="U99" s="114">
        <f t="shared" si="14"/>
        <v>5.1986799999999977</v>
      </c>
      <c r="V99" s="114">
        <f t="shared" si="10"/>
        <v>0</v>
      </c>
      <c r="Y99" s="114">
        <f>SUM(Y3:Y98)/4000</f>
        <v>0.74070000000000003</v>
      </c>
      <c r="Z99" s="114">
        <f t="shared" ref="Z99:AD99" si="15">SUM(Z3:Z98)/4000</f>
        <v>0.71879000000000037</v>
      </c>
      <c r="AA99" s="114">
        <f t="shared" si="15"/>
        <v>0.74070000000000003</v>
      </c>
      <c r="AB99" s="114">
        <f t="shared" si="15"/>
        <v>0.71879000000000037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24.24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19.391999999999999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43.467599999999997</v>
      </c>
      <c r="AH3">
        <v>0</v>
      </c>
      <c r="AI3">
        <v>0</v>
      </c>
      <c r="AJ3">
        <v>0</v>
      </c>
      <c r="AK3">
        <v>54.059399999999997</v>
      </c>
      <c r="AL3">
        <v>1.3944000000000001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39.744</v>
      </c>
      <c r="AS3">
        <v>4.5736800000000004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2562.3455210000006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43.467599999999997</v>
      </c>
      <c r="AH4">
        <v>0</v>
      </c>
      <c r="AI4">
        <v>0</v>
      </c>
      <c r="AJ4">
        <v>0</v>
      </c>
      <c r="AK4">
        <v>54.059399999999997</v>
      </c>
      <c r="AL4">
        <v>1.3944000000000001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39.744</v>
      </c>
      <c r="AS4">
        <v>16.680479999999999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2574.4523210000007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43.467599999999997</v>
      </c>
      <c r="AH5">
        <v>0</v>
      </c>
      <c r="AI5">
        <v>0</v>
      </c>
      <c r="AJ5">
        <v>0</v>
      </c>
      <c r="AK5">
        <v>54.059399999999997</v>
      </c>
      <c r="AL5">
        <v>2.5564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3.3119999999999998</v>
      </c>
      <c r="AS5">
        <v>16.680479999999999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2539.1823210000002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43.467599999999997</v>
      </c>
      <c r="AH6">
        <v>0</v>
      </c>
      <c r="AI6">
        <v>0</v>
      </c>
      <c r="AJ6">
        <v>0</v>
      </c>
      <c r="AK6">
        <v>54.059399999999997</v>
      </c>
      <c r="AL6">
        <v>2.5564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2.2080000000000002</v>
      </c>
      <c r="AS6">
        <v>16.680479999999999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2538.0783210000004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43.467599999999997</v>
      </c>
      <c r="AH7">
        <v>0</v>
      </c>
      <c r="AI7">
        <v>0</v>
      </c>
      <c r="AJ7">
        <v>0</v>
      </c>
      <c r="AK7">
        <v>54.059399999999997</v>
      </c>
      <c r="AL7">
        <v>2.5564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2.2080000000000002</v>
      </c>
      <c r="AS7">
        <v>16.680479999999999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2538.0783210000004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43.467599999999997</v>
      </c>
      <c r="AH8">
        <v>0</v>
      </c>
      <c r="AI8">
        <v>0</v>
      </c>
      <c r="AJ8">
        <v>0</v>
      </c>
      <c r="AK8">
        <v>54.059399999999997</v>
      </c>
      <c r="AL8">
        <v>2.5564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2.2080000000000002</v>
      </c>
      <c r="AS8">
        <v>16.680479999999999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2538.0783210000004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43.467599999999997</v>
      </c>
      <c r="AH9">
        <v>0</v>
      </c>
      <c r="AI9">
        <v>0</v>
      </c>
      <c r="AJ9">
        <v>0</v>
      </c>
      <c r="AK9">
        <v>54.059399999999997</v>
      </c>
      <c r="AL9">
        <v>2.5564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2.2080000000000002</v>
      </c>
      <c r="AS9">
        <v>16.680479999999999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2538.0783210000004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43.467599999999997</v>
      </c>
      <c r="AH10">
        <v>0</v>
      </c>
      <c r="AI10">
        <v>0</v>
      </c>
      <c r="AJ10">
        <v>0</v>
      </c>
      <c r="AK10">
        <v>54.059399999999997</v>
      </c>
      <c r="AL10">
        <v>2.5564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2.2080000000000002</v>
      </c>
      <c r="AS10">
        <v>4.5736800000000004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2525.9715210000004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2.2000000000000002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43.467599999999997</v>
      </c>
      <c r="AH11">
        <v>0</v>
      </c>
      <c r="AI11">
        <v>0</v>
      </c>
      <c r="AJ11">
        <v>0</v>
      </c>
      <c r="AK11">
        <v>54.059399999999997</v>
      </c>
      <c r="AL11">
        <v>2.5564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2.2080000000000002</v>
      </c>
      <c r="AS11">
        <v>4.5736800000000004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2528.1715210000002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43.467599999999997</v>
      </c>
      <c r="AH12">
        <v>0</v>
      </c>
      <c r="AI12">
        <v>0</v>
      </c>
      <c r="AJ12">
        <v>0</v>
      </c>
      <c r="AK12">
        <v>54.059399999999997</v>
      </c>
      <c r="AL12">
        <v>2.5564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2.2080000000000002</v>
      </c>
      <c r="AS12">
        <v>4.5736800000000004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2532.4923210000002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43.467599999999997</v>
      </c>
      <c r="AH13">
        <v>0</v>
      </c>
      <c r="AI13">
        <v>0</v>
      </c>
      <c r="AJ13">
        <v>0</v>
      </c>
      <c r="AK13">
        <v>54.059399999999997</v>
      </c>
      <c r="AL13">
        <v>2.5564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2.2080000000000002</v>
      </c>
      <c r="AS13">
        <v>4.5736800000000004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2532.4923210000002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43.467599999999997</v>
      </c>
      <c r="AH14">
        <v>0</v>
      </c>
      <c r="AI14">
        <v>0</v>
      </c>
      <c r="AJ14">
        <v>0</v>
      </c>
      <c r="AK14">
        <v>54.059399999999997</v>
      </c>
      <c r="AL14">
        <v>2.5564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4.5736800000000004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2532.4923210000002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43.467599999999997</v>
      </c>
      <c r="AH15">
        <v>0</v>
      </c>
      <c r="AI15">
        <v>0</v>
      </c>
      <c r="AJ15">
        <v>0</v>
      </c>
      <c r="AK15">
        <v>54.059399999999997</v>
      </c>
      <c r="AL15">
        <v>2.5564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2.2080000000000002</v>
      </c>
      <c r="AS15">
        <v>4.5736800000000004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2532.4923210000002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43.467599999999997</v>
      </c>
      <c r="AH16">
        <v>0</v>
      </c>
      <c r="AI16">
        <v>0</v>
      </c>
      <c r="AJ16">
        <v>0</v>
      </c>
      <c r="AK16">
        <v>54.059399999999997</v>
      </c>
      <c r="AL16">
        <v>2.5564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2.2080000000000002</v>
      </c>
      <c r="AS16">
        <v>4.5736800000000004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2525.9715210000004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43.467599999999997</v>
      </c>
      <c r="AH17">
        <v>0</v>
      </c>
      <c r="AI17">
        <v>0</v>
      </c>
      <c r="AJ17">
        <v>0</v>
      </c>
      <c r="AK17">
        <v>54.059399999999997</v>
      </c>
      <c r="AL17">
        <v>2.5564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2.2080000000000002</v>
      </c>
      <c r="AS17">
        <v>4.5736800000000004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2525.9715210000004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43.467599999999997</v>
      </c>
      <c r="AH18">
        <v>0</v>
      </c>
      <c r="AI18">
        <v>0</v>
      </c>
      <c r="AJ18">
        <v>0</v>
      </c>
      <c r="AK18">
        <v>54.059399999999997</v>
      </c>
      <c r="AL18">
        <v>2.5564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2.2080000000000002</v>
      </c>
      <c r="AS18">
        <v>4.5736800000000004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2525.9715210000004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43.467599999999997</v>
      </c>
      <c r="AH19">
        <v>0</v>
      </c>
      <c r="AI19">
        <v>0</v>
      </c>
      <c r="AJ19">
        <v>0</v>
      </c>
      <c r="AK19">
        <v>54.059399999999997</v>
      </c>
      <c r="AL19">
        <v>2.5564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2.2080000000000002</v>
      </c>
      <c r="AS19">
        <v>4.5736800000000004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2540.5258730000005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43.467599999999997</v>
      </c>
      <c r="AH20">
        <v>0</v>
      </c>
      <c r="AI20">
        <v>0</v>
      </c>
      <c r="AJ20">
        <v>0</v>
      </c>
      <c r="AK20">
        <v>54.059399999999997</v>
      </c>
      <c r="AL20">
        <v>2.5564</v>
      </c>
      <c r="AM20">
        <v>0</v>
      </c>
      <c r="AN20">
        <v>0.82259000000000004</v>
      </c>
      <c r="AO20">
        <v>0</v>
      </c>
      <c r="AP20">
        <v>0</v>
      </c>
      <c r="AQ20">
        <v>13.797000000000001</v>
      </c>
      <c r="AR20">
        <v>2.2080000000000002</v>
      </c>
      <c r="AS20">
        <v>4.5736800000000004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2554.3228730000005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43.467599999999997</v>
      </c>
      <c r="AH21">
        <v>0</v>
      </c>
      <c r="AI21">
        <v>0</v>
      </c>
      <c r="AJ21">
        <v>0</v>
      </c>
      <c r="AK21">
        <v>54.059399999999997</v>
      </c>
      <c r="AL21">
        <v>2.5564</v>
      </c>
      <c r="AM21">
        <v>0</v>
      </c>
      <c r="AN21">
        <v>0.82259000000000004</v>
      </c>
      <c r="AO21">
        <v>0</v>
      </c>
      <c r="AP21">
        <v>0</v>
      </c>
      <c r="AQ21">
        <v>13.797000000000001</v>
      </c>
      <c r="AR21">
        <v>2.2080000000000002</v>
      </c>
      <c r="AS21">
        <v>4.5736800000000004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2554.3228730000005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43.467599999999997</v>
      </c>
      <c r="AH22">
        <v>0</v>
      </c>
      <c r="AI22">
        <v>0</v>
      </c>
      <c r="AJ22">
        <v>0</v>
      </c>
      <c r="AK22">
        <v>54.059399999999997</v>
      </c>
      <c r="AL22">
        <v>2.5564</v>
      </c>
      <c r="AM22">
        <v>0</v>
      </c>
      <c r="AN22">
        <v>0.82259000000000004</v>
      </c>
      <c r="AO22">
        <v>0</v>
      </c>
      <c r="AP22">
        <v>0</v>
      </c>
      <c r="AQ22">
        <v>13.797000000000001</v>
      </c>
      <c r="AR22">
        <v>2.2080000000000002</v>
      </c>
      <c r="AS22">
        <v>4.5736800000000004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2554.3228730000005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43.467599999999997</v>
      </c>
      <c r="AH23">
        <v>0</v>
      </c>
      <c r="AI23">
        <v>0</v>
      </c>
      <c r="AJ23">
        <v>0</v>
      </c>
      <c r="AK23">
        <v>54.059399999999997</v>
      </c>
      <c r="AL23">
        <v>2.5564</v>
      </c>
      <c r="AM23">
        <v>0</v>
      </c>
      <c r="AN23">
        <v>0.82259000000000004</v>
      </c>
      <c r="AO23">
        <v>0</v>
      </c>
      <c r="AP23">
        <v>0.25619999999999998</v>
      </c>
      <c r="AQ23">
        <v>27.594000000000001</v>
      </c>
      <c r="AR23">
        <v>2.2080000000000002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2568.5105930000004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43.467599999999997</v>
      </c>
      <c r="AH24">
        <v>23.390899999999998</v>
      </c>
      <c r="AI24">
        <v>0</v>
      </c>
      <c r="AJ24">
        <v>0</v>
      </c>
      <c r="AK24">
        <v>54.059399999999997</v>
      </c>
      <c r="AL24">
        <v>2.5564</v>
      </c>
      <c r="AM24">
        <v>0</v>
      </c>
      <c r="AN24">
        <v>0.82259000000000004</v>
      </c>
      <c r="AO24">
        <v>0</v>
      </c>
      <c r="AP24">
        <v>0.25619999999999998</v>
      </c>
      <c r="AQ24">
        <v>27.594000000000001</v>
      </c>
      <c r="AR24">
        <v>2.2080000000000002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2591.9014930000003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43.467599999999997</v>
      </c>
      <c r="AH25">
        <v>23.390899999999998</v>
      </c>
      <c r="AI25">
        <v>0</v>
      </c>
      <c r="AJ25">
        <v>0</v>
      </c>
      <c r="AK25">
        <v>54.059399999999997</v>
      </c>
      <c r="AL25">
        <v>2.5564</v>
      </c>
      <c r="AM25">
        <v>0</v>
      </c>
      <c r="AN25">
        <v>0.82259000000000004</v>
      </c>
      <c r="AO25">
        <v>0</v>
      </c>
      <c r="AP25">
        <v>0.25619999999999998</v>
      </c>
      <c r="AQ25">
        <v>27.594000000000001</v>
      </c>
      <c r="AR25">
        <v>2.2080000000000002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2591.9014930000003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43.467599999999997</v>
      </c>
      <c r="AH26">
        <v>23.390899999999998</v>
      </c>
      <c r="AI26">
        <v>0</v>
      </c>
      <c r="AJ26">
        <v>0</v>
      </c>
      <c r="AK26">
        <v>54.059399999999997</v>
      </c>
      <c r="AL26">
        <v>2.5564</v>
      </c>
      <c r="AM26">
        <v>3.9990000000000001</v>
      </c>
      <c r="AN26">
        <v>0.82259000000000004</v>
      </c>
      <c r="AO26">
        <v>0</v>
      </c>
      <c r="AP26">
        <v>0.25619999999999998</v>
      </c>
      <c r="AQ26">
        <v>27.594000000000001</v>
      </c>
      <c r="AR26">
        <v>2.2080000000000002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2595.9004930000001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43.467599999999997</v>
      </c>
      <c r="AH27">
        <v>23.390899999999998</v>
      </c>
      <c r="AI27">
        <v>0</v>
      </c>
      <c r="AJ27">
        <v>0</v>
      </c>
      <c r="AK27">
        <v>54.059399999999997</v>
      </c>
      <c r="AL27">
        <v>2.5564</v>
      </c>
      <c r="AM27">
        <v>5.2786799999999996</v>
      </c>
      <c r="AN27">
        <v>0.82259000000000004</v>
      </c>
      <c r="AO27">
        <v>0</v>
      </c>
      <c r="AP27">
        <v>0.25619999999999998</v>
      </c>
      <c r="AQ27">
        <v>27.594000000000001</v>
      </c>
      <c r="AR27">
        <v>2.2080000000000002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2597.1801730000002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43.467599999999997</v>
      </c>
      <c r="AH28">
        <v>46.781799999999997</v>
      </c>
      <c r="AI28">
        <v>0</v>
      </c>
      <c r="AJ28">
        <v>0</v>
      </c>
      <c r="AK28">
        <v>54.059399999999997</v>
      </c>
      <c r="AL28">
        <v>12.782</v>
      </c>
      <c r="AM28">
        <v>10.557359999999999</v>
      </c>
      <c r="AN28">
        <v>0.82259000000000004</v>
      </c>
      <c r="AO28">
        <v>0</v>
      </c>
      <c r="AP28">
        <v>0.25619999999999998</v>
      </c>
      <c r="AQ28">
        <v>41.390999999999998</v>
      </c>
      <c r="AR28">
        <v>2.2080000000000002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2662.0788530000009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7.9</v>
      </c>
      <c r="AB29">
        <v>6.665</v>
      </c>
      <c r="AC29">
        <v>1.2734000000000001</v>
      </c>
      <c r="AD29">
        <v>9.1360360000000007</v>
      </c>
      <c r="AE29">
        <v>16.478852</v>
      </c>
      <c r="AF29">
        <v>26.622</v>
      </c>
      <c r="AG29">
        <v>43.467599999999997</v>
      </c>
      <c r="AH29">
        <v>70.172700000000006</v>
      </c>
      <c r="AI29">
        <v>0</v>
      </c>
      <c r="AJ29">
        <v>0</v>
      </c>
      <c r="AK29">
        <v>54.059399999999997</v>
      </c>
      <c r="AL29">
        <v>12.782</v>
      </c>
      <c r="AM29">
        <v>15.804048</v>
      </c>
      <c r="AN29">
        <v>0.82259000000000004</v>
      </c>
      <c r="AO29">
        <v>0</v>
      </c>
      <c r="AP29">
        <v>0.25619999999999998</v>
      </c>
      <c r="AQ29">
        <v>41.390999999999998</v>
      </c>
      <c r="AR29">
        <v>2.2080000000000002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2722.3323770000006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679.49316799999997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20.198720000000002</v>
      </c>
      <c r="AB30">
        <v>26.34008</v>
      </c>
      <c r="AC30">
        <v>29.062808</v>
      </c>
      <c r="AD30">
        <v>18.272072000000001</v>
      </c>
      <c r="AE30">
        <v>32.957704</v>
      </c>
      <c r="AF30">
        <v>35.496000000000002</v>
      </c>
      <c r="AG30">
        <v>43.467599999999997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55.776000000000003</v>
      </c>
      <c r="AM30">
        <v>15.804048</v>
      </c>
      <c r="AN30">
        <v>0.82259000000000004</v>
      </c>
      <c r="AO30">
        <v>0</v>
      </c>
      <c r="AP30">
        <v>0.25619999999999998</v>
      </c>
      <c r="AQ30">
        <v>41.390999999999998</v>
      </c>
      <c r="AR30">
        <v>2.2080000000000002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2901.4317730000002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679.49316799999997</v>
      </c>
      <c r="L31">
        <v>435.435</v>
      </c>
      <c r="M31">
        <v>92</v>
      </c>
      <c r="N31">
        <v>118.125</v>
      </c>
      <c r="O31">
        <v>61.832811999999997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29.062808</v>
      </c>
      <c r="AD31">
        <v>26.42</v>
      </c>
      <c r="AE31">
        <v>32.957704</v>
      </c>
      <c r="AF31">
        <v>35.496000000000002</v>
      </c>
      <c r="AG31">
        <v>43.467599999999997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0.25619999999999998</v>
      </c>
      <c r="AQ31">
        <v>41.390999999999998</v>
      </c>
      <c r="AR31">
        <v>2.2080000000000002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2917.4797010000002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679.49316799999997</v>
      </c>
      <c r="L32">
        <v>435.435</v>
      </c>
      <c r="M32">
        <v>92</v>
      </c>
      <c r="N32">
        <v>118.125</v>
      </c>
      <c r="O32">
        <v>61.832811999999997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29.062808</v>
      </c>
      <c r="AD32">
        <v>26.42</v>
      </c>
      <c r="AE32">
        <v>32.957704</v>
      </c>
      <c r="AF32">
        <v>35.496000000000002</v>
      </c>
      <c r="AG32">
        <v>43.467599999999997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0.25619999999999998</v>
      </c>
      <c r="AQ32">
        <v>41.390999999999998</v>
      </c>
      <c r="AR32">
        <v>2.2080000000000002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2910.9589010000004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679.49316799999997</v>
      </c>
      <c r="L33">
        <v>435.435</v>
      </c>
      <c r="M33">
        <v>92</v>
      </c>
      <c r="N33">
        <v>118.125</v>
      </c>
      <c r="O33">
        <v>61.832811999999997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29.062808</v>
      </c>
      <c r="AD33">
        <v>26.42</v>
      </c>
      <c r="AE33">
        <v>32.957704</v>
      </c>
      <c r="AF33">
        <v>35.496000000000002</v>
      </c>
      <c r="AG33">
        <v>43.467599999999997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0.25619999999999998</v>
      </c>
      <c r="AQ33">
        <v>41.390999999999998</v>
      </c>
      <c r="AR33">
        <v>39.744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2948.4949010000005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679.49316799999997</v>
      </c>
      <c r="L34">
        <v>435.435</v>
      </c>
      <c r="M34">
        <v>92</v>
      </c>
      <c r="N34">
        <v>118.125</v>
      </c>
      <c r="O34">
        <v>61.832811999999997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28.09872</v>
      </c>
      <c r="AB34">
        <v>26.34008</v>
      </c>
      <c r="AC34">
        <v>29.062808</v>
      </c>
      <c r="AD34">
        <v>26.42</v>
      </c>
      <c r="AE34">
        <v>32.957704</v>
      </c>
      <c r="AF34">
        <v>35.496000000000002</v>
      </c>
      <c r="AG34">
        <v>43.467599999999997</v>
      </c>
      <c r="AH34">
        <v>93.563599999999994</v>
      </c>
      <c r="AI34">
        <v>0</v>
      </c>
      <c r="AJ34">
        <v>0</v>
      </c>
      <c r="AK34">
        <v>54.059399999999997</v>
      </c>
      <c r="AL34">
        <v>55.776000000000003</v>
      </c>
      <c r="AM34">
        <v>15.804048</v>
      </c>
      <c r="AN34">
        <v>0.82259000000000004</v>
      </c>
      <c r="AO34">
        <v>0</v>
      </c>
      <c r="AP34">
        <v>0.25619999999999998</v>
      </c>
      <c r="AQ34">
        <v>41.390999999999998</v>
      </c>
      <c r="AR34">
        <v>39.744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2948.4949010000005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679.49316799999997</v>
      </c>
      <c r="L35">
        <v>435.435</v>
      </c>
      <c r="M35">
        <v>92</v>
      </c>
      <c r="N35">
        <v>118.125</v>
      </c>
      <c r="O35">
        <v>61.832811999999997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26.34008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43.467599999999997</v>
      </c>
      <c r="AH35">
        <v>93.563599999999994</v>
      </c>
      <c r="AI35">
        <v>0</v>
      </c>
      <c r="AJ35">
        <v>0</v>
      </c>
      <c r="AK35">
        <v>54.059399999999997</v>
      </c>
      <c r="AL35">
        <v>55.776000000000003</v>
      </c>
      <c r="AM35">
        <v>15.804048</v>
      </c>
      <c r="AN35">
        <v>0.82259000000000004</v>
      </c>
      <c r="AO35">
        <v>0</v>
      </c>
      <c r="AP35">
        <v>0</v>
      </c>
      <c r="AQ35">
        <v>41.390999999999998</v>
      </c>
      <c r="AR35">
        <v>3.3119999999999998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2903.6587730000006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679.49316799999997</v>
      </c>
      <c r="L36">
        <v>435.435</v>
      </c>
      <c r="M36">
        <v>92</v>
      </c>
      <c r="N36">
        <v>118.125</v>
      </c>
      <c r="O36">
        <v>61.832811999999997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19.72</v>
      </c>
      <c r="AG36">
        <v>43.467599999999997</v>
      </c>
      <c r="AH36">
        <v>70.172700000000006</v>
      </c>
      <c r="AI36">
        <v>0</v>
      </c>
      <c r="AJ36">
        <v>0</v>
      </c>
      <c r="AK36">
        <v>54.059399999999997</v>
      </c>
      <c r="AL36">
        <v>6.9720000000000004</v>
      </c>
      <c r="AM36">
        <v>15.804048</v>
      </c>
      <c r="AN36">
        <v>0.82259000000000004</v>
      </c>
      <c r="AO36">
        <v>0</v>
      </c>
      <c r="AP36">
        <v>0</v>
      </c>
      <c r="AQ36">
        <v>41.390999999999998</v>
      </c>
      <c r="AR36">
        <v>2.2080000000000002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2697.0316770000009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679.49316799999997</v>
      </c>
      <c r="L37">
        <v>435.435</v>
      </c>
      <c r="M37">
        <v>92</v>
      </c>
      <c r="N37">
        <v>118.125</v>
      </c>
      <c r="O37">
        <v>61.832811999999997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9.1360360000000007</v>
      </c>
      <c r="AE37">
        <v>16.478852</v>
      </c>
      <c r="AF37">
        <v>8.8740000000000006</v>
      </c>
      <c r="AG37">
        <v>43.467599999999997</v>
      </c>
      <c r="AH37">
        <v>70.172700000000006</v>
      </c>
      <c r="AI37">
        <v>0</v>
      </c>
      <c r="AJ37">
        <v>0</v>
      </c>
      <c r="AK37">
        <v>54.059399999999997</v>
      </c>
      <c r="AL37">
        <v>1.3944000000000001</v>
      </c>
      <c r="AM37">
        <v>15.804048</v>
      </c>
      <c r="AN37">
        <v>0.82259000000000004</v>
      </c>
      <c r="AO37">
        <v>0</v>
      </c>
      <c r="AP37">
        <v>2.4339</v>
      </c>
      <c r="AQ37">
        <v>41.390999999999998</v>
      </c>
      <c r="AR37">
        <v>2.2080000000000002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2678.4360770000008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679.49316799999997</v>
      </c>
      <c r="L38">
        <v>435.435</v>
      </c>
      <c r="M38">
        <v>92</v>
      </c>
      <c r="N38">
        <v>118.125</v>
      </c>
      <c r="O38">
        <v>61.832811999999997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43.467599999999997</v>
      </c>
      <c r="AH38">
        <v>70.172700000000006</v>
      </c>
      <c r="AI38">
        <v>0</v>
      </c>
      <c r="AJ38">
        <v>0</v>
      </c>
      <c r="AK38">
        <v>54.059399999999997</v>
      </c>
      <c r="AL38">
        <v>1.3944000000000001</v>
      </c>
      <c r="AM38">
        <v>10.557359999999999</v>
      </c>
      <c r="AN38">
        <v>0.82259000000000004</v>
      </c>
      <c r="AO38">
        <v>0</v>
      </c>
      <c r="AP38">
        <v>2.4339</v>
      </c>
      <c r="AQ38">
        <v>41.390999999999998</v>
      </c>
      <c r="AR38">
        <v>2.2080000000000002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2664.0533530000007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92</v>
      </c>
      <c r="N39">
        <v>118.125</v>
      </c>
      <c r="O39">
        <v>61.832811999999997</v>
      </c>
      <c r="P39">
        <v>125.58750000000001</v>
      </c>
      <c r="Q39">
        <v>10.911809999999999</v>
      </c>
      <c r="R39">
        <v>34.689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43.467599999999997</v>
      </c>
      <c r="AH39">
        <v>70.172700000000006</v>
      </c>
      <c r="AI39">
        <v>0</v>
      </c>
      <c r="AJ39">
        <v>0</v>
      </c>
      <c r="AK39">
        <v>54.059399999999997</v>
      </c>
      <c r="AL39">
        <v>1.3944000000000001</v>
      </c>
      <c r="AM39">
        <v>10.557359999999999</v>
      </c>
      <c r="AN39">
        <v>0.82259000000000004</v>
      </c>
      <c r="AO39">
        <v>0</v>
      </c>
      <c r="AP39">
        <v>2.4339</v>
      </c>
      <c r="AQ39">
        <v>27.594000000000001</v>
      </c>
      <c r="AR39">
        <v>2.2080000000000002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2642.5531570000012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92</v>
      </c>
      <c r="N40">
        <v>105.21</v>
      </c>
      <c r="O40">
        <v>61.832811999999997</v>
      </c>
      <c r="P40">
        <v>125.58750000000001</v>
      </c>
      <c r="Q40">
        <v>10.911809999999999</v>
      </c>
      <c r="R40">
        <v>34.689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43.467599999999997</v>
      </c>
      <c r="AH40">
        <v>46.781799999999997</v>
      </c>
      <c r="AI40">
        <v>0</v>
      </c>
      <c r="AJ40">
        <v>0</v>
      </c>
      <c r="AK40">
        <v>54.059399999999997</v>
      </c>
      <c r="AL40">
        <v>1.3944000000000001</v>
      </c>
      <c r="AM40">
        <v>5.2786799999999996</v>
      </c>
      <c r="AN40">
        <v>0.82259000000000004</v>
      </c>
      <c r="AO40">
        <v>0</v>
      </c>
      <c r="AP40">
        <v>2.4339</v>
      </c>
      <c r="AQ40">
        <v>27.468</v>
      </c>
      <c r="AR40">
        <v>3.3119999999999998</v>
      </c>
      <c r="AS40">
        <v>5.3807999999999998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2602.6191770000009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92</v>
      </c>
      <c r="N41">
        <v>105.21</v>
      </c>
      <c r="O41">
        <v>61.832811999999997</v>
      </c>
      <c r="P41">
        <v>125.58750000000001</v>
      </c>
      <c r="Q41">
        <v>10.911809999999999</v>
      </c>
      <c r="R41">
        <v>34.689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8.8740000000000006</v>
      </c>
      <c r="AG41">
        <v>43.467599999999997</v>
      </c>
      <c r="AH41">
        <v>46.781799999999997</v>
      </c>
      <c r="AI41">
        <v>0</v>
      </c>
      <c r="AJ41">
        <v>0</v>
      </c>
      <c r="AK41">
        <v>54.059399999999997</v>
      </c>
      <c r="AL41">
        <v>1.3944000000000001</v>
      </c>
      <c r="AM41">
        <v>0</v>
      </c>
      <c r="AN41">
        <v>0.82259000000000004</v>
      </c>
      <c r="AO41">
        <v>0</v>
      </c>
      <c r="AP41">
        <v>2.4339</v>
      </c>
      <c r="AQ41">
        <v>26.334</v>
      </c>
      <c r="AR41">
        <v>26.495999999999999</v>
      </c>
      <c r="AS41">
        <v>24.75168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2624.2070250000011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92</v>
      </c>
      <c r="N42">
        <v>105.21</v>
      </c>
      <c r="O42">
        <v>61.832811999999997</v>
      </c>
      <c r="P42">
        <v>125.58750000000001</v>
      </c>
      <c r="Q42">
        <v>10.911809999999999</v>
      </c>
      <c r="R42">
        <v>34.689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43.467599999999997</v>
      </c>
      <c r="AH42">
        <v>23.390899999999998</v>
      </c>
      <c r="AI42">
        <v>0</v>
      </c>
      <c r="AJ42">
        <v>0</v>
      </c>
      <c r="AK42">
        <v>54.059399999999997</v>
      </c>
      <c r="AL42">
        <v>1.3944000000000001</v>
      </c>
      <c r="AM42">
        <v>0</v>
      </c>
      <c r="AN42">
        <v>0.82259000000000004</v>
      </c>
      <c r="AO42">
        <v>0</v>
      </c>
      <c r="AP42">
        <v>2.4339</v>
      </c>
      <c r="AQ42">
        <v>26.334</v>
      </c>
      <c r="AR42">
        <v>26.495999999999999</v>
      </c>
      <c r="AS42">
        <v>24.75168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2600.8161250000007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105.21</v>
      </c>
      <c r="O43">
        <v>61.832811999999997</v>
      </c>
      <c r="P43">
        <v>125.58750000000001</v>
      </c>
      <c r="Q43">
        <v>10.911809999999999</v>
      </c>
      <c r="R43">
        <v>34.689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43.467599999999997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0.82259000000000004</v>
      </c>
      <c r="AO43">
        <v>0</v>
      </c>
      <c r="AP43">
        <v>0</v>
      </c>
      <c r="AQ43">
        <v>26.334</v>
      </c>
      <c r="AR43">
        <v>3.3119999999999998</v>
      </c>
      <c r="AS43">
        <v>24.75168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2552.7369250000006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105.21</v>
      </c>
      <c r="O44">
        <v>61.832811999999997</v>
      </c>
      <c r="P44">
        <v>125.58750000000001</v>
      </c>
      <c r="Q44">
        <v>10.911809999999999</v>
      </c>
      <c r="R44">
        <v>34.689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43.467599999999997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0.82259000000000004</v>
      </c>
      <c r="AO44">
        <v>0</v>
      </c>
      <c r="AP44">
        <v>0</v>
      </c>
      <c r="AQ44">
        <v>26.334</v>
      </c>
      <c r="AR44">
        <v>2.2080000000000002</v>
      </c>
      <c r="AS44">
        <v>24.75168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2551.6329250000008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105.21</v>
      </c>
      <c r="O45">
        <v>61.832811999999997</v>
      </c>
      <c r="P45">
        <v>125.58750000000001</v>
      </c>
      <c r="Q45">
        <v>10.911809999999999</v>
      </c>
      <c r="R45">
        <v>34.689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43.467599999999997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0.82259000000000004</v>
      </c>
      <c r="AO45">
        <v>0</v>
      </c>
      <c r="AP45">
        <v>0</v>
      </c>
      <c r="AQ45">
        <v>13.797000000000001</v>
      </c>
      <c r="AR45">
        <v>2.2080000000000002</v>
      </c>
      <c r="AS45">
        <v>24.75168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2539.095925000001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105.21</v>
      </c>
      <c r="O46">
        <v>61.832811999999997</v>
      </c>
      <c r="P46">
        <v>125.58750000000001</v>
      </c>
      <c r="Q46">
        <v>10.911809999999999</v>
      </c>
      <c r="R46">
        <v>34.689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43.467599999999997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2.2080000000000002</v>
      </c>
      <c r="AS46">
        <v>24.75168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2525.298925000001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105.21</v>
      </c>
      <c r="O47">
        <v>61.832811999999997</v>
      </c>
      <c r="P47">
        <v>125.58750000000001</v>
      </c>
      <c r="Q47">
        <v>10.911809999999999</v>
      </c>
      <c r="R47">
        <v>34.689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43.467599999999997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2.2080000000000002</v>
      </c>
      <c r="AS47">
        <v>5.3807999999999998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2505.4030450000009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105.21</v>
      </c>
      <c r="O48">
        <v>61.832811999999997</v>
      </c>
      <c r="P48">
        <v>125.58750000000001</v>
      </c>
      <c r="Q48">
        <v>10.911809999999999</v>
      </c>
      <c r="R48">
        <v>34.689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43.467599999999997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2.2080000000000002</v>
      </c>
      <c r="AS48">
        <v>4.5736800000000004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2504.595925000001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105.21</v>
      </c>
      <c r="O49">
        <v>61.832811999999997</v>
      </c>
      <c r="P49">
        <v>125.58750000000001</v>
      </c>
      <c r="Q49">
        <v>10.911809999999999</v>
      </c>
      <c r="R49">
        <v>34.689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43.467599999999997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2.2080000000000002</v>
      </c>
      <c r="AS49">
        <v>4.5736800000000004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2504.595925000001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105.21</v>
      </c>
      <c r="O50">
        <v>61.832811999999997</v>
      </c>
      <c r="P50">
        <v>125.58750000000001</v>
      </c>
      <c r="Q50">
        <v>10.911809999999999</v>
      </c>
      <c r="R50">
        <v>34.689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43.467599999999997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2.2080000000000002</v>
      </c>
      <c r="AS50">
        <v>4.5736800000000004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2504.595925000001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105.21</v>
      </c>
      <c r="O51">
        <v>61.832811999999997</v>
      </c>
      <c r="P51">
        <v>125.58750000000001</v>
      </c>
      <c r="Q51">
        <v>10.911809999999999</v>
      </c>
      <c r="R51">
        <v>34.689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43.467599999999997</v>
      </c>
      <c r="AH51">
        <v>0</v>
      </c>
      <c r="AI51">
        <v>0</v>
      </c>
      <c r="AJ51">
        <v>0</v>
      </c>
      <c r="AK51">
        <v>54.059399999999997</v>
      </c>
      <c r="AL51">
        <v>1.3944000000000001</v>
      </c>
      <c r="AM51">
        <v>0</v>
      </c>
      <c r="AN51">
        <v>0.82259000000000004</v>
      </c>
      <c r="AO51">
        <v>0</v>
      </c>
      <c r="AP51">
        <v>2.4339</v>
      </c>
      <c r="AQ51">
        <v>0</v>
      </c>
      <c r="AR51">
        <v>27.6</v>
      </c>
      <c r="AS51">
        <v>4.5736800000000004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2531.4922250000009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105.21</v>
      </c>
      <c r="O52">
        <v>61.832811999999997</v>
      </c>
      <c r="P52">
        <v>125.58750000000001</v>
      </c>
      <c r="Q52">
        <v>10.911809999999999</v>
      </c>
      <c r="R52">
        <v>34.689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43.467599999999997</v>
      </c>
      <c r="AH52">
        <v>0</v>
      </c>
      <c r="AI52">
        <v>0</v>
      </c>
      <c r="AJ52">
        <v>0</v>
      </c>
      <c r="AK52">
        <v>54.059399999999997</v>
      </c>
      <c r="AL52">
        <v>1.3944000000000001</v>
      </c>
      <c r="AM52">
        <v>0</v>
      </c>
      <c r="AN52">
        <v>0.82259000000000004</v>
      </c>
      <c r="AO52">
        <v>0</v>
      </c>
      <c r="AP52">
        <v>2.4339</v>
      </c>
      <c r="AQ52">
        <v>0</v>
      </c>
      <c r="AR52">
        <v>27.6</v>
      </c>
      <c r="AS52">
        <v>4.5736800000000004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2531.4922250000009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105.21</v>
      </c>
      <c r="O53">
        <v>61.832811999999997</v>
      </c>
      <c r="P53">
        <v>125.58750000000001</v>
      </c>
      <c r="Q53">
        <v>10.911809999999999</v>
      </c>
      <c r="R53">
        <v>41.2911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43.467599999999997</v>
      </c>
      <c r="AH53">
        <v>0</v>
      </c>
      <c r="AI53">
        <v>0</v>
      </c>
      <c r="AJ53">
        <v>0</v>
      </c>
      <c r="AK53">
        <v>54.059399999999997</v>
      </c>
      <c r="AL53">
        <v>1.3944000000000001</v>
      </c>
      <c r="AM53">
        <v>0</v>
      </c>
      <c r="AN53">
        <v>0.82259000000000004</v>
      </c>
      <c r="AO53">
        <v>0</v>
      </c>
      <c r="AP53">
        <v>2.4339</v>
      </c>
      <c r="AQ53">
        <v>0</v>
      </c>
      <c r="AR53">
        <v>3.3119999999999998</v>
      </c>
      <c r="AS53">
        <v>4.5736800000000004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2513.8063250000005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105.21</v>
      </c>
      <c r="O54">
        <v>61.832811999999997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43.467599999999997</v>
      </c>
      <c r="AH54">
        <v>0</v>
      </c>
      <c r="AI54">
        <v>0</v>
      </c>
      <c r="AJ54">
        <v>0</v>
      </c>
      <c r="AK54">
        <v>54.059399999999997</v>
      </c>
      <c r="AL54">
        <v>1.3944000000000001</v>
      </c>
      <c r="AM54">
        <v>0</v>
      </c>
      <c r="AN54">
        <v>0.82259000000000004</v>
      </c>
      <c r="AO54">
        <v>0</v>
      </c>
      <c r="AP54">
        <v>2.4339</v>
      </c>
      <c r="AQ54">
        <v>0</v>
      </c>
      <c r="AR54">
        <v>2.2080000000000002</v>
      </c>
      <c r="AS54">
        <v>4.5736800000000004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2513.803421000001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105.21</v>
      </c>
      <c r="O55">
        <v>61.832811999999997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43.467599999999997</v>
      </c>
      <c r="AH55">
        <v>0</v>
      </c>
      <c r="AI55">
        <v>0</v>
      </c>
      <c r="AJ55">
        <v>0</v>
      </c>
      <c r="AK55">
        <v>54.059399999999997</v>
      </c>
      <c r="AL55">
        <v>1.3944000000000001</v>
      </c>
      <c r="AM55">
        <v>0</v>
      </c>
      <c r="AN55">
        <v>0.82259000000000004</v>
      </c>
      <c r="AO55">
        <v>0</v>
      </c>
      <c r="AP55">
        <v>2.4339</v>
      </c>
      <c r="AQ55">
        <v>0</v>
      </c>
      <c r="AR55">
        <v>4.4160000000000004</v>
      </c>
      <c r="AS55">
        <v>4.5736800000000004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2516.0114210000011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105.21</v>
      </c>
      <c r="O56">
        <v>61.832811999999997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43.467599999999997</v>
      </c>
      <c r="AH56">
        <v>0</v>
      </c>
      <c r="AI56">
        <v>0</v>
      </c>
      <c r="AJ56">
        <v>0</v>
      </c>
      <c r="AK56">
        <v>54.059399999999997</v>
      </c>
      <c r="AL56">
        <v>1.3944000000000001</v>
      </c>
      <c r="AM56">
        <v>0</v>
      </c>
      <c r="AN56">
        <v>0.82259000000000004</v>
      </c>
      <c r="AO56">
        <v>0</v>
      </c>
      <c r="AP56">
        <v>2.4339</v>
      </c>
      <c r="AQ56">
        <v>0</v>
      </c>
      <c r="AR56">
        <v>4.4160000000000004</v>
      </c>
      <c r="AS56">
        <v>4.5736800000000004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2516.0114210000011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105.21</v>
      </c>
      <c r="O57">
        <v>61.832811999999997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43.467599999999997</v>
      </c>
      <c r="AH57">
        <v>0</v>
      </c>
      <c r="AI57">
        <v>0</v>
      </c>
      <c r="AJ57">
        <v>0</v>
      </c>
      <c r="AK57">
        <v>54.059399999999997</v>
      </c>
      <c r="AL57">
        <v>1.3944000000000001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4.4160000000000004</v>
      </c>
      <c r="AS57">
        <v>4.5736800000000004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2520.0983210000009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105.21</v>
      </c>
      <c r="O58">
        <v>61.832811999999997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43.467599999999997</v>
      </c>
      <c r="AH58">
        <v>0</v>
      </c>
      <c r="AI58">
        <v>0</v>
      </c>
      <c r="AJ58">
        <v>0</v>
      </c>
      <c r="AK58">
        <v>54.059399999999997</v>
      </c>
      <c r="AL58">
        <v>1.3944000000000001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4.4160000000000004</v>
      </c>
      <c r="AS58">
        <v>4.5736800000000004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2520.0983210000009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105.21</v>
      </c>
      <c r="O59">
        <v>61.832811999999997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43.467599999999997</v>
      </c>
      <c r="AH59">
        <v>0</v>
      </c>
      <c r="AI59">
        <v>0</v>
      </c>
      <c r="AJ59">
        <v>0</v>
      </c>
      <c r="AK59">
        <v>54.059399999999997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13.797000000000001</v>
      </c>
      <c r="AR59">
        <v>7.9488000000000003</v>
      </c>
      <c r="AS59">
        <v>4.5736800000000004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2537.4281210000008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105.21</v>
      </c>
      <c r="O60">
        <v>61.832811999999997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43.467599999999997</v>
      </c>
      <c r="AH60">
        <v>0</v>
      </c>
      <c r="AI60">
        <v>0</v>
      </c>
      <c r="AJ60">
        <v>0</v>
      </c>
      <c r="AK60">
        <v>54.059399999999997</v>
      </c>
      <c r="AL60">
        <v>1.3944000000000001</v>
      </c>
      <c r="AM60">
        <v>0</v>
      </c>
      <c r="AN60">
        <v>0.82259000000000004</v>
      </c>
      <c r="AO60">
        <v>0</v>
      </c>
      <c r="AP60">
        <v>0</v>
      </c>
      <c r="AQ60">
        <v>13.797000000000001</v>
      </c>
      <c r="AR60">
        <v>7.9488000000000003</v>
      </c>
      <c r="AS60">
        <v>4.5736800000000004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2537.4281210000008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105.21</v>
      </c>
      <c r="O61">
        <v>61.832811999999997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43.467599999999997</v>
      </c>
      <c r="AH61">
        <v>0</v>
      </c>
      <c r="AI61">
        <v>0</v>
      </c>
      <c r="AJ61">
        <v>0</v>
      </c>
      <c r="AK61">
        <v>54.059399999999997</v>
      </c>
      <c r="AL61">
        <v>1.3944000000000001</v>
      </c>
      <c r="AM61">
        <v>0</v>
      </c>
      <c r="AN61">
        <v>0.82259000000000004</v>
      </c>
      <c r="AO61">
        <v>0</v>
      </c>
      <c r="AP61">
        <v>0</v>
      </c>
      <c r="AQ61">
        <v>13.797000000000001</v>
      </c>
      <c r="AR61">
        <v>7.9488000000000003</v>
      </c>
      <c r="AS61">
        <v>4.5736800000000004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2537.4281210000008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105.21</v>
      </c>
      <c r="O62">
        <v>61.832811999999997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43.467599999999997</v>
      </c>
      <c r="AH62">
        <v>0</v>
      </c>
      <c r="AI62">
        <v>0</v>
      </c>
      <c r="AJ62">
        <v>0</v>
      </c>
      <c r="AK62">
        <v>54.059399999999997</v>
      </c>
      <c r="AL62">
        <v>1.3944000000000001</v>
      </c>
      <c r="AM62">
        <v>0</v>
      </c>
      <c r="AN62">
        <v>0.82259000000000004</v>
      </c>
      <c r="AO62">
        <v>0</v>
      </c>
      <c r="AP62">
        <v>0</v>
      </c>
      <c r="AQ62">
        <v>27.594000000000001</v>
      </c>
      <c r="AR62">
        <v>7.9488000000000003</v>
      </c>
      <c r="AS62">
        <v>4.5736800000000004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2544.7043210000011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69.048000000000002</v>
      </c>
      <c r="K63">
        <v>679.49316799999997</v>
      </c>
      <c r="L63">
        <v>435.435</v>
      </c>
      <c r="M63">
        <v>92</v>
      </c>
      <c r="N63">
        <v>105.21</v>
      </c>
      <c r="O63">
        <v>61.832811999999997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43.467599999999997</v>
      </c>
      <c r="AH63">
        <v>0</v>
      </c>
      <c r="AI63">
        <v>0</v>
      </c>
      <c r="AJ63">
        <v>0</v>
      </c>
      <c r="AK63">
        <v>54.059399999999997</v>
      </c>
      <c r="AL63">
        <v>1.3944000000000001</v>
      </c>
      <c r="AM63">
        <v>0</v>
      </c>
      <c r="AN63">
        <v>0.82259000000000004</v>
      </c>
      <c r="AO63">
        <v>0</v>
      </c>
      <c r="AP63">
        <v>0</v>
      </c>
      <c r="AQ63">
        <v>27.594000000000001</v>
      </c>
      <c r="AR63">
        <v>12.0336</v>
      </c>
      <c r="AS63">
        <v>4.5736800000000004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2571.8051210000008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69.048000000000002</v>
      </c>
      <c r="K64">
        <v>679.49316799999997</v>
      </c>
      <c r="L64">
        <v>435.435</v>
      </c>
      <c r="M64">
        <v>92</v>
      </c>
      <c r="N64">
        <v>105.21</v>
      </c>
      <c r="O64">
        <v>61.832811999999997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43.467599999999997</v>
      </c>
      <c r="AH64">
        <v>0</v>
      </c>
      <c r="AI64">
        <v>0</v>
      </c>
      <c r="AJ64">
        <v>0</v>
      </c>
      <c r="AK64">
        <v>54.059399999999997</v>
      </c>
      <c r="AL64">
        <v>1.3944000000000001</v>
      </c>
      <c r="AM64">
        <v>0</v>
      </c>
      <c r="AN64">
        <v>0.82259000000000004</v>
      </c>
      <c r="AO64">
        <v>0</v>
      </c>
      <c r="AP64">
        <v>0</v>
      </c>
      <c r="AQ64">
        <v>41.390999999999998</v>
      </c>
      <c r="AR64">
        <v>12.0336</v>
      </c>
      <c r="AS64">
        <v>4.5736800000000004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2585.6021210000008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69.048000000000002</v>
      </c>
      <c r="K65">
        <v>679.49316799999997</v>
      </c>
      <c r="L65">
        <v>435.435</v>
      </c>
      <c r="M65">
        <v>92</v>
      </c>
      <c r="N65">
        <v>105.21</v>
      </c>
      <c r="O65">
        <v>61.832811999999997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43.467599999999997</v>
      </c>
      <c r="AH65">
        <v>0</v>
      </c>
      <c r="AI65">
        <v>0</v>
      </c>
      <c r="AJ65">
        <v>0</v>
      </c>
      <c r="AK65">
        <v>54.059399999999997</v>
      </c>
      <c r="AL65">
        <v>1.3944000000000001</v>
      </c>
      <c r="AM65">
        <v>0</v>
      </c>
      <c r="AN65">
        <v>0.82259000000000004</v>
      </c>
      <c r="AO65">
        <v>0</v>
      </c>
      <c r="AP65">
        <v>0</v>
      </c>
      <c r="AQ65">
        <v>41.390999999999998</v>
      </c>
      <c r="AR65">
        <v>27.6</v>
      </c>
      <c r="AS65">
        <v>4.5736800000000004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2601.1685210000005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69.048000000000002</v>
      </c>
      <c r="K66">
        <v>679.49316799999997</v>
      </c>
      <c r="L66">
        <v>435.435</v>
      </c>
      <c r="M66">
        <v>92</v>
      </c>
      <c r="N66">
        <v>105.21</v>
      </c>
      <c r="O66">
        <v>61.832811999999997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43.467599999999997</v>
      </c>
      <c r="AH66">
        <v>0</v>
      </c>
      <c r="AI66">
        <v>0</v>
      </c>
      <c r="AJ66">
        <v>0</v>
      </c>
      <c r="AK66">
        <v>54.059399999999997</v>
      </c>
      <c r="AL66">
        <v>1.3944000000000001</v>
      </c>
      <c r="AM66">
        <v>0</v>
      </c>
      <c r="AN66">
        <v>0.82259000000000004</v>
      </c>
      <c r="AO66">
        <v>0</v>
      </c>
      <c r="AP66">
        <v>0</v>
      </c>
      <c r="AQ66">
        <v>41.390999999999998</v>
      </c>
      <c r="AR66">
        <v>27.6</v>
      </c>
      <c r="AS66">
        <v>4.5736800000000004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2601.1685210000005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69.048000000000002</v>
      </c>
      <c r="K67">
        <v>679.49316799999997</v>
      </c>
      <c r="L67">
        <v>435.435</v>
      </c>
      <c r="M67">
        <v>92</v>
      </c>
      <c r="N67">
        <v>105.21</v>
      </c>
      <c r="O67">
        <v>61.832811999999997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43.467599999999997</v>
      </c>
      <c r="AH67">
        <v>0</v>
      </c>
      <c r="AI67">
        <v>0</v>
      </c>
      <c r="AJ67">
        <v>0</v>
      </c>
      <c r="AK67">
        <v>54.059399999999997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41.390999999999998</v>
      </c>
      <c r="AR67">
        <v>2.2080000000000002</v>
      </c>
      <c r="AS67">
        <v>4.5736800000000004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2575.7765210000007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69.048000000000002</v>
      </c>
      <c r="K68">
        <v>679.49316799999997</v>
      </c>
      <c r="L68">
        <v>435.435</v>
      </c>
      <c r="M68">
        <v>92</v>
      </c>
      <c r="N68">
        <v>105.21</v>
      </c>
      <c r="O68">
        <v>61.832811999999997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14.113</v>
      </c>
      <c r="AF68">
        <v>8.8740000000000006</v>
      </c>
      <c r="AG68">
        <v>43.467599999999997</v>
      </c>
      <c r="AH68">
        <v>20.834</v>
      </c>
      <c r="AI68">
        <v>0</v>
      </c>
      <c r="AJ68">
        <v>0</v>
      </c>
      <c r="AK68">
        <v>54.059399999999997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41.390999999999998</v>
      </c>
      <c r="AR68">
        <v>2.2080000000000002</v>
      </c>
      <c r="AS68">
        <v>4.5736800000000004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2608.7990210000003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69.048000000000002</v>
      </c>
      <c r="K69">
        <v>679.49316799999997</v>
      </c>
      <c r="L69">
        <v>435.435</v>
      </c>
      <c r="M69">
        <v>92</v>
      </c>
      <c r="N69">
        <v>105.21</v>
      </c>
      <c r="O69">
        <v>61.832811999999997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43.467599999999997</v>
      </c>
      <c r="AH69">
        <v>46.781799999999997</v>
      </c>
      <c r="AI69">
        <v>0</v>
      </c>
      <c r="AJ69">
        <v>0</v>
      </c>
      <c r="AK69">
        <v>54.059399999999997</v>
      </c>
      <c r="AL69">
        <v>1.3944000000000001</v>
      </c>
      <c r="AM69">
        <v>0</v>
      </c>
      <c r="AN69">
        <v>0.82259000000000004</v>
      </c>
      <c r="AO69">
        <v>0</v>
      </c>
      <c r="AP69">
        <v>0</v>
      </c>
      <c r="AQ69">
        <v>41.390999999999998</v>
      </c>
      <c r="AR69">
        <v>2.2080000000000002</v>
      </c>
      <c r="AS69">
        <v>4.7081999999999997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2637.2471930000011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69.048000000000002</v>
      </c>
      <c r="K70">
        <v>679.49316799999997</v>
      </c>
      <c r="L70">
        <v>435.435</v>
      </c>
      <c r="M70">
        <v>92</v>
      </c>
      <c r="N70">
        <v>105.21</v>
      </c>
      <c r="O70">
        <v>61.832811999999997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8.8740000000000006</v>
      </c>
      <c r="AG70">
        <v>43.467599999999997</v>
      </c>
      <c r="AH70">
        <v>70.078000000000003</v>
      </c>
      <c r="AI70">
        <v>0</v>
      </c>
      <c r="AJ70">
        <v>0</v>
      </c>
      <c r="AK70">
        <v>54.059399999999997</v>
      </c>
      <c r="AL70">
        <v>1.3944000000000001</v>
      </c>
      <c r="AM70">
        <v>5.2786799999999996</v>
      </c>
      <c r="AN70">
        <v>0.82259000000000004</v>
      </c>
      <c r="AO70">
        <v>0</v>
      </c>
      <c r="AP70">
        <v>0</v>
      </c>
      <c r="AQ70">
        <v>41.390999999999998</v>
      </c>
      <c r="AR70">
        <v>2.2080000000000002</v>
      </c>
      <c r="AS70">
        <v>4.7081999999999997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2669.1545730000007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69.048000000000002</v>
      </c>
      <c r="K71">
        <v>679.49316799999997</v>
      </c>
      <c r="L71">
        <v>435.435</v>
      </c>
      <c r="M71">
        <v>92</v>
      </c>
      <c r="N71">
        <v>105.21</v>
      </c>
      <c r="O71">
        <v>61.832811999999997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17.748000000000001</v>
      </c>
      <c r="AG71">
        <v>43.467599999999997</v>
      </c>
      <c r="AH71">
        <v>70.078000000000003</v>
      </c>
      <c r="AI71">
        <v>0</v>
      </c>
      <c r="AJ71">
        <v>0</v>
      </c>
      <c r="AK71">
        <v>54.059399999999997</v>
      </c>
      <c r="AL71">
        <v>1.3944000000000001</v>
      </c>
      <c r="AM71">
        <v>10.557359999999999</v>
      </c>
      <c r="AN71">
        <v>0.82259000000000004</v>
      </c>
      <c r="AO71">
        <v>0</v>
      </c>
      <c r="AP71">
        <v>0</v>
      </c>
      <c r="AQ71">
        <v>41.390999999999998</v>
      </c>
      <c r="AR71">
        <v>4.4160000000000004</v>
      </c>
      <c r="AS71">
        <v>4.7081999999999997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2695.3527930000009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69.048000000000002</v>
      </c>
      <c r="K72">
        <v>679.49316799999997</v>
      </c>
      <c r="L72">
        <v>435.435</v>
      </c>
      <c r="M72">
        <v>92</v>
      </c>
      <c r="N72">
        <v>105.21</v>
      </c>
      <c r="O72">
        <v>61.832811999999997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7.9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26.622</v>
      </c>
      <c r="AG72">
        <v>43.467599999999997</v>
      </c>
      <c r="AH72">
        <v>93.563599999999994</v>
      </c>
      <c r="AI72">
        <v>0</v>
      </c>
      <c r="AJ72">
        <v>0</v>
      </c>
      <c r="AK72">
        <v>54.059399999999997</v>
      </c>
      <c r="AL72">
        <v>6.9720000000000004</v>
      </c>
      <c r="AM72">
        <v>15.804048</v>
      </c>
      <c r="AN72">
        <v>0.82259000000000004</v>
      </c>
      <c r="AO72">
        <v>0</v>
      </c>
      <c r="AP72">
        <v>0</v>
      </c>
      <c r="AQ72">
        <v>41.390999999999998</v>
      </c>
      <c r="AR72">
        <v>4.4160000000000004</v>
      </c>
      <c r="AS72">
        <v>4.7081999999999997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2757.9461170000009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69.048000000000002</v>
      </c>
      <c r="K73">
        <v>679.49316799999997</v>
      </c>
      <c r="L73">
        <v>435.435</v>
      </c>
      <c r="M73">
        <v>92</v>
      </c>
      <c r="N73">
        <v>105.21</v>
      </c>
      <c r="O73">
        <v>61.832811999999997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20.50366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43.467599999999997</v>
      </c>
      <c r="AH73">
        <v>93.563599999999994</v>
      </c>
      <c r="AI73">
        <v>0</v>
      </c>
      <c r="AJ73">
        <v>0</v>
      </c>
      <c r="AK73">
        <v>54.059399999999997</v>
      </c>
      <c r="AL73">
        <v>55.776000000000003</v>
      </c>
      <c r="AM73">
        <v>15.804048</v>
      </c>
      <c r="AN73">
        <v>0.82259000000000004</v>
      </c>
      <c r="AO73">
        <v>0</v>
      </c>
      <c r="AP73">
        <v>0</v>
      </c>
      <c r="AQ73">
        <v>41.390999999999998</v>
      </c>
      <c r="AR73">
        <v>2.2080000000000002</v>
      </c>
      <c r="AS73">
        <v>4.7081999999999997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2911.0565130000005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69.048000000000002</v>
      </c>
      <c r="K74">
        <v>679.49316799999997</v>
      </c>
      <c r="L74">
        <v>435.435</v>
      </c>
      <c r="M74">
        <v>92</v>
      </c>
      <c r="N74">
        <v>105.21</v>
      </c>
      <c r="O74">
        <v>61.832811999999997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26.34008</v>
      </c>
      <c r="AC74">
        <v>29.062808</v>
      </c>
      <c r="AD74">
        <v>26.42</v>
      </c>
      <c r="AE74">
        <v>32.957704</v>
      </c>
      <c r="AF74">
        <v>35.496000000000002</v>
      </c>
      <c r="AG74">
        <v>43.467599999999997</v>
      </c>
      <c r="AH74">
        <v>93.563599999999994</v>
      </c>
      <c r="AI74">
        <v>0</v>
      </c>
      <c r="AJ74">
        <v>0</v>
      </c>
      <c r="AK74">
        <v>54.059399999999997</v>
      </c>
      <c r="AL74">
        <v>55.776000000000003</v>
      </c>
      <c r="AM74">
        <v>15.804048</v>
      </c>
      <c r="AN74">
        <v>0.82259000000000004</v>
      </c>
      <c r="AO74">
        <v>0</v>
      </c>
      <c r="AP74">
        <v>0</v>
      </c>
      <c r="AQ74">
        <v>41.390999999999998</v>
      </c>
      <c r="AR74">
        <v>2.2080000000000002</v>
      </c>
      <c r="AS74">
        <v>4.7081999999999997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2926.7995010000004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69.048000000000002</v>
      </c>
      <c r="K75">
        <v>679.49316799999997</v>
      </c>
      <c r="L75">
        <v>435.435</v>
      </c>
      <c r="M75">
        <v>92</v>
      </c>
      <c r="N75">
        <v>105.21</v>
      </c>
      <c r="O75">
        <v>61.832811999999997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28.09872</v>
      </c>
      <c r="AB75">
        <v>26.34008</v>
      </c>
      <c r="AC75">
        <v>29.062808</v>
      </c>
      <c r="AD75">
        <v>26.42</v>
      </c>
      <c r="AE75">
        <v>32.957704</v>
      </c>
      <c r="AF75">
        <v>35.496000000000002</v>
      </c>
      <c r="AG75">
        <v>43.467599999999997</v>
      </c>
      <c r="AH75">
        <v>93.563599999999994</v>
      </c>
      <c r="AI75">
        <v>0</v>
      </c>
      <c r="AJ75">
        <v>0</v>
      </c>
      <c r="AK75">
        <v>54.059399999999997</v>
      </c>
      <c r="AL75">
        <v>55.776000000000003</v>
      </c>
      <c r="AM75">
        <v>15.804048</v>
      </c>
      <c r="AN75">
        <v>0.82259000000000004</v>
      </c>
      <c r="AO75">
        <v>0</v>
      </c>
      <c r="AP75">
        <v>0</v>
      </c>
      <c r="AQ75">
        <v>41.390999999999998</v>
      </c>
      <c r="AR75">
        <v>8.2799999999999994</v>
      </c>
      <c r="AS75">
        <v>4.7081999999999997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2926.8757010000013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69.048000000000002</v>
      </c>
      <c r="K76">
        <v>679.49316799999997</v>
      </c>
      <c r="L76">
        <v>435.435</v>
      </c>
      <c r="M76">
        <v>92</v>
      </c>
      <c r="N76">
        <v>105.21</v>
      </c>
      <c r="O76">
        <v>61.832811999999997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28.09872</v>
      </c>
      <c r="AB76">
        <v>26.34008</v>
      </c>
      <c r="AC76">
        <v>29.062808</v>
      </c>
      <c r="AD76">
        <v>26.42</v>
      </c>
      <c r="AE76">
        <v>32.957704</v>
      </c>
      <c r="AF76">
        <v>35.496000000000002</v>
      </c>
      <c r="AG76">
        <v>43.467599999999997</v>
      </c>
      <c r="AH76">
        <v>93.563599999999994</v>
      </c>
      <c r="AI76">
        <v>0</v>
      </c>
      <c r="AJ76">
        <v>0</v>
      </c>
      <c r="AK76">
        <v>54.059399999999997</v>
      </c>
      <c r="AL76">
        <v>55.776000000000003</v>
      </c>
      <c r="AM76">
        <v>15.804048</v>
      </c>
      <c r="AN76">
        <v>0.82259000000000004</v>
      </c>
      <c r="AO76">
        <v>0</v>
      </c>
      <c r="AP76">
        <v>0</v>
      </c>
      <c r="AQ76">
        <v>41.390999999999998</v>
      </c>
      <c r="AR76">
        <v>8.2799999999999994</v>
      </c>
      <c r="AS76">
        <v>4.7081999999999997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2926.8757010000013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69.048000000000002</v>
      </c>
      <c r="K77">
        <v>679.49316799999997</v>
      </c>
      <c r="L77">
        <v>435.435</v>
      </c>
      <c r="M77">
        <v>92</v>
      </c>
      <c r="N77">
        <v>105.21</v>
      </c>
      <c r="O77">
        <v>61.832811999999997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28.09872</v>
      </c>
      <c r="AB77">
        <v>26.34008</v>
      </c>
      <c r="AC77">
        <v>29.062808</v>
      </c>
      <c r="AD77">
        <v>26.42</v>
      </c>
      <c r="AE77">
        <v>32.957704</v>
      </c>
      <c r="AF77">
        <v>35.496000000000002</v>
      </c>
      <c r="AG77">
        <v>43.467599999999997</v>
      </c>
      <c r="AH77">
        <v>93.563599999999994</v>
      </c>
      <c r="AI77">
        <v>0</v>
      </c>
      <c r="AJ77">
        <v>0</v>
      </c>
      <c r="AK77">
        <v>54.059399999999997</v>
      </c>
      <c r="AL77">
        <v>41.832000000000001</v>
      </c>
      <c r="AM77">
        <v>15.804048</v>
      </c>
      <c r="AN77">
        <v>0.82259000000000004</v>
      </c>
      <c r="AO77">
        <v>0</v>
      </c>
      <c r="AP77">
        <v>0</v>
      </c>
      <c r="AQ77">
        <v>41.390999999999998</v>
      </c>
      <c r="AR77">
        <v>8.2799999999999994</v>
      </c>
      <c r="AS77">
        <v>4.7081999999999997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2912.9317010000013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69.048000000000002</v>
      </c>
      <c r="K78">
        <v>679.49316799999997</v>
      </c>
      <c r="L78">
        <v>435.435</v>
      </c>
      <c r="M78">
        <v>92</v>
      </c>
      <c r="N78">
        <v>105.21</v>
      </c>
      <c r="O78">
        <v>61.832811999999997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26.34008</v>
      </c>
      <c r="AC78">
        <v>29.062808</v>
      </c>
      <c r="AD78">
        <v>18.272072000000001</v>
      </c>
      <c r="AE78">
        <v>32.957704</v>
      </c>
      <c r="AF78">
        <v>35.496000000000002</v>
      </c>
      <c r="AG78">
        <v>43.467599999999997</v>
      </c>
      <c r="AH78">
        <v>93.563599999999994</v>
      </c>
      <c r="AI78">
        <v>0</v>
      </c>
      <c r="AJ78">
        <v>0</v>
      </c>
      <c r="AK78">
        <v>54.059399999999997</v>
      </c>
      <c r="AL78">
        <v>41.832000000000001</v>
      </c>
      <c r="AM78">
        <v>15.804048</v>
      </c>
      <c r="AN78">
        <v>0.82259000000000004</v>
      </c>
      <c r="AO78">
        <v>0</v>
      </c>
      <c r="AP78">
        <v>0</v>
      </c>
      <c r="AQ78">
        <v>41.390999999999998</v>
      </c>
      <c r="AR78">
        <v>8.2799999999999994</v>
      </c>
      <c r="AS78">
        <v>4.7081999999999997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2904.7837730000015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69.048000000000002</v>
      </c>
      <c r="K79">
        <v>679.49316799999997</v>
      </c>
      <c r="L79">
        <v>435.435</v>
      </c>
      <c r="M79">
        <v>92</v>
      </c>
      <c r="N79">
        <v>105.21</v>
      </c>
      <c r="O79">
        <v>61.832811999999997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0</v>
      </c>
      <c r="AB79">
        <v>26.34008</v>
      </c>
      <c r="AC79">
        <v>1.2734000000000001</v>
      </c>
      <c r="AD79">
        <v>9.1360360000000007</v>
      </c>
      <c r="AE79">
        <v>32.957704</v>
      </c>
      <c r="AF79">
        <v>19.72</v>
      </c>
      <c r="AG79">
        <v>43.467599999999997</v>
      </c>
      <c r="AH79">
        <v>70.078000000000003</v>
      </c>
      <c r="AI79">
        <v>0</v>
      </c>
      <c r="AJ79">
        <v>0</v>
      </c>
      <c r="AK79">
        <v>54.059399999999997</v>
      </c>
      <c r="AL79">
        <v>6.9720000000000004</v>
      </c>
      <c r="AM79">
        <v>15.804048</v>
      </c>
      <c r="AN79">
        <v>0.82259000000000004</v>
      </c>
      <c r="AO79">
        <v>0</v>
      </c>
      <c r="AP79">
        <v>0</v>
      </c>
      <c r="AQ79">
        <v>41.390999999999998</v>
      </c>
      <c r="AR79">
        <v>27.6</v>
      </c>
      <c r="AS79">
        <v>5.3807999999999998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2779.1098090000005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69.048000000000002</v>
      </c>
      <c r="K80">
        <v>679.49316799999997</v>
      </c>
      <c r="L80">
        <v>435.435</v>
      </c>
      <c r="M80">
        <v>92</v>
      </c>
      <c r="N80">
        <v>105.21</v>
      </c>
      <c r="O80">
        <v>61.832811999999997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0</v>
      </c>
      <c r="AB80">
        <v>26.34008</v>
      </c>
      <c r="AC80">
        <v>0</v>
      </c>
      <c r="AD80">
        <v>0</v>
      </c>
      <c r="AE80">
        <v>16.478852</v>
      </c>
      <c r="AF80">
        <v>8.8740000000000006</v>
      </c>
      <c r="AG80">
        <v>43.467599999999997</v>
      </c>
      <c r="AH80">
        <v>37.880000000000003</v>
      </c>
      <c r="AI80">
        <v>0</v>
      </c>
      <c r="AJ80">
        <v>0</v>
      </c>
      <c r="AK80">
        <v>54.059399999999997</v>
      </c>
      <c r="AL80">
        <v>2.3239999999999998</v>
      </c>
      <c r="AM80">
        <v>15.804048</v>
      </c>
      <c r="AN80">
        <v>0.82259000000000004</v>
      </c>
      <c r="AO80">
        <v>0</v>
      </c>
      <c r="AP80">
        <v>0</v>
      </c>
      <c r="AQ80">
        <v>41.390999999999998</v>
      </c>
      <c r="AR80">
        <v>27.6</v>
      </c>
      <c r="AS80">
        <v>6.726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2705.874721000001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69.048000000000002</v>
      </c>
      <c r="K81">
        <v>679.49316799999997</v>
      </c>
      <c r="L81">
        <v>435.435</v>
      </c>
      <c r="M81">
        <v>92</v>
      </c>
      <c r="N81">
        <v>105.21</v>
      </c>
      <c r="O81">
        <v>61.832811999999997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26.34008</v>
      </c>
      <c r="AC81">
        <v>0</v>
      </c>
      <c r="AD81">
        <v>0</v>
      </c>
      <c r="AE81">
        <v>16.478852</v>
      </c>
      <c r="AF81">
        <v>8.8740000000000006</v>
      </c>
      <c r="AG81">
        <v>43.467599999999997</v>
      </c>
      <c r="AH81">
        <v>18.940000000000001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10.557359999999999</v>
      </c>
      <c r="AN81">
        <v>0.82259000000000004</v>
      </c>
      <c r="AO81">
        <v>0</v>
      </c>
      <c r="AP81">
        <v>0</v>
      </c>
      <c r="AQ81">
        <v>41.390999999999998</v>
      </c>
      <c r="AR81">
        <v>4.4160000000000004</v>
      </c>
      <c r="AS81">
        <v>6.726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2651.9832330000013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69.048000000000002</v>
      </c>
      <c r="K82">
        <v>679.49316799999997</v>
      </c>
      <c r="L82">
        <v>435.435</v>
      </c>
      <c r="M82">
        <v>92</v>
      </c>
      <c r="N82">
        <v>105.21</v>
      </c>
      <c r="O82">
        <v>61.832811999999997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3.3325</v>
      </c>
      <c r="AC82">
        <v>0</v>
      </c>
      <c r="AD82">
        <v>0</v>
      </c>
      <c r="AE82">
        <v>16.478852</v>
      </c>
      <c r="AF82">
        <v>8.8740000000000006</v>
      </c>
      <c r="AG82">
        <v>43.467599999999997</v>
      </c>
      <c r="AH82">
        <v>0</v>
      </c>
      <c r="AI82">
        <v>0</v>
      </c>
      <c r="AJ82">
        <v>0</v>
      </c>
      <c r="AK82">
        <v>54.059399999999997</v>
      </c>
      <c r="AL82">
        <v>2.3239999999999998</v>
      </c>
      <c r="AM82">
        <v>10.557359999999999</v>
      </c>
      <c r="AN82">
        <v>0.82259000000000004</v>
      </c>
      <c r="AO82">
        <v>0</v>
      </c>
      <c r="AP82">
        <v>0</v>
      </c>
      <c r="AQ82">
        <v>26.334</v>
      </c>
      <c r="AR82">
        <v>8.2799999999999994</v>
      </c>
      <c r="AS82">
        <v>6.726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2598.8426530000011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69.048000000000002</v>
      </c>
      <c r="K83">
        <v>679.49316799999997</v>
      </c>
      <c r="L83">
        <v>435.435</v>
      </c>
      <c r="M83">
        <v>92</v>
      </c>
      <c r="N83">
        <v>105.21</v>
      </c>
      <c r="O83">
        <v>61.832811999999997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43.467599999999997</v>
      </c>
      <c r="AH83">
        <v>0</v>
      </c>
      <c r="AI83">
        <v>0</v>
      </c>
      <c r="AJ83">
        <v>0</v>
      </c>
      <c r="AK83">
        <v>54.059399999999997</v>
      </c>
      <c r="AL83">
        <v>2.3239999999999998</v>
      </c>
      <c r="AM83">
        <v>5.2786799999999996</v>
      </c>
      <c r="AN83">
        <v>0.82259000000000004</v>
      </c>
      <c r="AO83">
        <v>0</v>
      </c>
      <c r="AP83">
        <v>0</v>
      </c>
      <c r="AQ83">
        <v>26.334</v>
      </c>
      <c r="AR83">
        <v>8.2799999999999994</v>
      </c>
      <c r="AS83">
        <v>5.1117600000000003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2592.913273000001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69.048000000000002</v>
      </c>
      <c r="K84">
        <v>679.49316799999997</v>
      </c>
      <c r="L84">
        <v>435.435</v>
      </c>
      <c r="M84">
        <v>92</v>
      </c>
      <c r="N84">
        <v>105.21</v>
      </c>
      <c r="O84">
        <v>61.832811999999997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43.467599999999997</v>
      </c>
      <c r="AH84">
        <v>0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0.82259000000000004</v>
      </c>
      <c r="AO84">
        <v>0</v>
      </c>
      <c r="AP84">
        <v>0</v>
      </c>
      <c r="AQ84">
        <v>26.334</v>
      </c>
      <c r="AR84">
        <v>8.2799999999999994</v>
      </c>
      <c r="AS84">
        <v>5.1117600000000003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2587.6345930000011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69.048000000000002</v>
      </c>
      <c r="K85">
        <v>679.49316799999997</v>
      </c>
      <c r="L85">
        <v>435.435</v>
      </c>
      <c r="M85">
        <v>92</v>
      </c>
      <c r="N85">
        <v>105.21</v>
      </c>
      <c r="O85">
        <v>61.832811999999997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43.467599999999997</v>
      </c>
      <c r="AH85">
        <v>0</v>
      </c>
      <c r="AI85">
        <v>0</v>
      </c>
      <c r="AJ85">
        <v>0</v>
      </c>
      <c r="AK85">
        <v>54.059399999999997</v>
      </c>
      <c r="AL85">
        <v>1.3944000000000001</v>
      </c>
      <c r="AM85">
        <v>0</v>
      </c>
      <c r="AN85">
        <v>0.82259000000000004</v>
      </c>
      <c r="AO85">
        <v>0</v>
      </c>
      <c r="AP85">
        <v>0</v>
      </c>
      <c r="AQ85">
        <v>26.334</v>
      </c>
      <c r="AR85">
        <v>8.2799999999999994</v>
      </c>
      <c r="AS85">
        <v>5.3807999999999998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2573.8039930000014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69.048000000000002</v>
      </c>
      <c r="K86">
        <v>679.49316799999997</v>
      </c>
      <c r="L86">
        <v>435.435</v>
      </c>
      <c r="M86">
        <v>92</v>
      </c>
      <c r="N86">
        <v>105.21</v>
      </c>
      <c r="O86">
        <v>61.832811999999997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43.467599999999997</v>
      </c>
      <c r="AH86">
        <v>0</v>
      </c>
      <c r="AI86">
        <v>0</v>
      </c>
      <c r="AJ86">
        <v>0</v>
      </c>
      <c r="AK86">
        <v>54.059399999999997</v>
      </c>
      <c r="AL86">
        <v>1.3944000000000001</v>
      </c>
      <c r="AM86">
        <v>0</v>
      </c>
      <c r="AN86">
        <v>0.82259000000000004</v>
      </c>
      <c r="AO86">
        <v>0</v>
      </c>
      <c r="AP86">
        <v>0</v>
      </c>
      <c r="AQ86">
        <v>26.334</v>
      </c>
      <c r="AR86">
        <v>8.2799999999999994</v>
      </c>
      <c r="AS86">
        <v>5.3807999999999998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2573.8039930000014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69.048000000000002</v>
      </c>
      <c r="K87">
        <v>679.49316799999997</v>
      </c>
      <c r="L87">
        <v>435.435</v>
      </c>
      <c r="M87">
        <v>92</v>
      </c>
      <c r="N87">
        <v>105.21</v>
      </c>
      <c r="O87">
        <v>61.832811999999997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43.467599999999997</v>
      </c>
      <c r="AH87">
        <v>0</v>
      </c>
      <c r="AI87">
        <v>0</v>
      </c>
      <c r="AJ87">
        <v>0</v>
      </c>
      <c r="AK87">
        <v>54.059399999999997</v>
      </c>
      <c r="AL87">
        <v>1.3944000000000001</v>
      </c>
      <c r="AM87">
        <v>0</v>
      </c>
      <c r="AN87">
        <v>0.82259000000000004</v>
      </c>
      <c r="AO87">
        <v>0</v>
      </c>
      <c r="AP87">
        <v>0</v>
      </c>
      <c r="AQ87">
        <v>26.334</v>
      </c>
      <c r="AR87">
        <v>8.2799999999999994</v>
      </c>
      <c r="AS87">
        <v>5.3807999999999998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2573.8039930000014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69.048000000000002</v>
      </c>
      <c r="K88">
        <v>679.49316799999997</v>
      </c>
      <c r="L88">
        <v>435.435</v>
      </c>
      <c r="M88">
        <v>92</v>
      </c>
      <c r="N88">
        <v>105.21</v>
      </c>
      <c r="O88">
        <v>61.832811999999997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43.467599999999997</v>
      </c>
      <c r="AH88">
        <v>0</v>
      </c>
      <c r="AI88">
        <v>0</v>
      </c>
      <c r="AJ88">
        <v>0</v>
      </c>
      <c r="AK88">
        <v>54.059399999999997</v>
      </c>
      <c r="AL88">
        <v>1.3944000000000001</v>
      </c>
      <c r="AM88">
        <v>0</v>
      </c>
      <c r="AN88">
        <v>0.82259000000000004</v>
      </c>
      <c r="AO88">
        <v>0</v>
      </c>
      <c r="AP88">
        <v>0</v>
      </c>
      <c r="AQ88">
        <v>26.334</v>
      </c>
      <c r="AR88">
        <v>8.2799999999999994</v>
      </c>
      <c r="AS88">
        <v>5.3807999999999998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2573.8039930000014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69.048000000000002</v>
      </c>
      <c r="K89">
        <v>679.49316799999997</v>
      </c>
      <c r="L89">
        <v>435.435</v>
      </c>
      <c r="M89">
        <v>92</v>
      </c>
      <c r="N89">
        <v>105.21</v>
      </c>
      <c r="O89">
        <v>61.832811999999997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1.9245000000000001</v>
      </c>
      <c r="AF89">
        <v>0</v>
      </c>
      <c r="AG89">
        <v>43.467599999999997</v>
      </c>
      <c r="AH89">
        <v>0</v>
      </c>
      <c r="AI89">
        <v>0</v>
      </c>
      <c r="AJ89">
        <v>0</v>
      </c>
      <c r="AK89">
        <v>54.059399999999997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13.797000000000001</v>
      </c>
      <c r="AR89">
        <v>8.2799999999999994</v>
      </c>
      <c r="AS89">
        <v>5.3807999999999998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2546.7126410000014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69.048000000000002</v>
      </c>
      <c r="K90">
        <v>679.49316799999997</v>
      </c>
      <c r="L90">
        <v>435.435</v>
      </c>
      <c r="M90">
        <v>92</v>
      </c>
      <c r="N90">
        <v>105.21</v>
      </c>
      <c r="O90">
        <v>61.832811999999997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1.9245000000000001</v>
      </c>
      <c r="AF90">
        <v>0</v>
      </c>
      <c r="AG90">
        <v>43.467599999999997</v>
      </c>
      <c r="AH90">
        <v>0</v>
      </c>
      <c r="AI90">
        <v>0</v>
      </c>
      <c r="AJ90">
        <v>0</v>
      </c>
      <c r="AK90">
        <v>54.059399999999997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13.797000000000001</v>
      </c>
      <c r="AR90">
        <v>8.2799999999999994</v>
      </c>
      <c r="AS90">
        <v>5.3807999999999998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2546.7126410000014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69.048000000000002</v>
      </c>
      <c r="K91">
        <v>679.49316799999997</v>
      </c>
      <c r="L91">
        <v>435.435</v>
      </c>
      <c r="M91">
        <v>92</v>
      </c>
      <c r="N91">
        <v>105.21</v>
      </c>
      <c r="O91">
        <v>61.832811999999997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43.467599999999997</v>
      </c>
      <c r="AH91">
        <v>0</v>
      </c>
      <c r="AI91">
        <v>0</v>
      </c>
      <c r="AJ91">
        <v>0</v>
      </c>
      <c r="AK91">
        <v>54.059399999999997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13.797000000000001</v>
      </c>
      <c r="AR91">
        <v>12.696</v>
      </c>
      <c r="AS91">
        <v>7.3986000000000001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2553.1464410000012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69.048000000000002</v>
      </c>
      <c r="K92">
        <v>679.49316799999997</v>
      </c>
      <c r="L92">
        <v>435.435</v>
      </c>
      <c r="M92">
        <v>92</v>
      </c>
      <c r="N92">
        <v>105.21</v>
      </c>
      <c r="O92">
        <v>61.832811999999997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43.467599999999997</v>
      </c>
      <c r="AH92">
        <v>0</v>
      </c>
      <c r="AI92">
        <v>0</v>
      </c>
      <c r="AJ92">
        <v>0</v>
      </c>
      <c r="AK92">
        <v>54.059399999999997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13.797000000000001</v>
      </c>
      <c r="AR92">
        <v>12.696</v>
      </c>
      <c r="AS92">
        <v>7.3986000000000001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2553.1464410000012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69.048000000000002</v>
      </c>
      <c r="K93">
        <v>679.49316799999997</v>
      </c>
      <c r="L93">
        <v>435.435</v>
      </c>
      <c r="M93">
        <v>92</v>
      </c>
      <c r="N93">
        <v>105.21</v>
      </c>
      <c r="O93">
        <v>61.832811999999997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43.467599999999997</v>
      </c>
      <c r="AH93">
        <v>0</v>
      </c>
      <c r="AI93">
        <v>0</v>
      </c>
      <c r="AJ93">
        <v>0</v>
      </c>
      <c r="AK93">
        <v>54.059399999999997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0</v>
      </c>
      <c r="AR93">
        <v>16.559999999999999</v>
      </c>
      <c r="AS93">
        <v>10.089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2545.9038410000012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69.048000000000002</v>
      </c>
      <c r="K94">
        <v>679.49316799999997</v>
      </c>
      <c r="L94">
        <v>435.435</v>
      </c>
      <c r="M94">
        <v>92</v>
      </c>
      <c r="N94">
        <v>105.21</v>
      </c>
      <c r="O94">
        <v>61.832811999999997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43.467599999999997</v>
      </c>
      <c r="AH94">
        <v>0</v>
      </c>
      <c r="AI94">
        <v>0</v>
      </c>
      <c r="AJ94">
        <v>0</v>
      </c>
      <c r="AK94">
        <v>54.059399999999997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0</v>
      </c>
      <c r="AR94">
        <v>16.559999999999999</v>
      </c>
      <c r="AS94">
        <v>10.089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2545.9038410000012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69.048000000000002</v>
      </c>
      <c r="K95">
        <v>679.49316799999997</v>
      </c>
      <c r="L95">
        <v>435.435</v>
      </c>
      <c r="M95">
        <v>92</v>
      </c>
      <c r="N95">
        <v>105.21</v>
      </c>
      <c r="O95">
        <v>61.832811999999997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43.467599999999997</v>
      </c>
      <c r="AH95">
        <v>0</v>
      </c>
      <c r="AI95">
        <v>0</v>
      </c>
      <c r="AJ95">
        <v>0</v>
      </c>
      <c r="AK95">
        <v>54.059399999999997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13.247999999999999</v>
      </c>
      <c r="AS95">
        <v>10.089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2551.4658410000011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69.048000000000002</v>
      </c>
      <c r="K96">
        <v>679.49316799999997</v>
      </c>
      <c r="L96">
        <v>435.435</v>
      </c>
      <c r="M96">
        <v>92</v>
      </c>
      <c r="N96">
        <v>105.21</v>
      </c>
      <c r="O96">
        <v>61.832811999999997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43.467599999999997</v>
      </c>
      <c r="AH96">
        <v>0</v>
      </c>
      <c r="AI96">
        <v>0</v>
      </c>
      <c r="AJ96">
        <v>0</v>
      </c>
      <c r="AK96">
        <v>54.059399999999997</v>
      </c>
      <c r="AL96">
        <v>1.3944000000000001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13.247999999999999</v>
      </c>
      <c r="AS96">
        <v>10.089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2551.4658410000011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69.048000000000002</v>
      </c>
      <c r="K97">
        <v>679.49316799999997</v>
      </c>
      <c r="L97">
        <v>435.435</v>
      </c>
      <c r="M97">
        <v>92</v>
      </c>
      <c r="N97">
        <v>105.21</v>
      </c>
      <c r="O97">
        <v>61.832811999999997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43.467599999999997</v>
      </c>
      <c r="AH97">
        <v>0</v>
      </c>
      <c r="AI97">
        <v>0</v>
      </c>
      <c r="AJ97">
        <v>0</v>
      </c>
      <c r="AK97">
        <v>54.059399999999997</v>
      </c>
      <c r="AL97">
        <v>2.5564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8.2799999999999994</v>
      </c>
      <c r="AS97">
        <v>10.089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2547.6598410000011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69.048000000000002</v>
      </c>
      <c r="K98">
        <v>679.49316799999997</v>
      </c>
      <c r="L98">
        <v>435.435</v>
      </c>
      <c r="M98">
        <v>92</v>
      </c>
      <c r="N98">
        <v>105.21</v>
      </c>
      <c r="O98">
        <v>61.832811999999997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43.467599999999997</v>
      </c>
      <c r="AH98">
        <v>0</v>
      </c>
      <c r="AI98">
        <v>0</v>
      </c>
      <c r="AJ98">
        <v>0</v>
      </c>
      <c r="AK98">
        <v>54.059399999999997</v>
      </c>
      <c r="AL98">
        <v>2.5564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8.2799999999999994</v>
      </c>
      <c r="AS98">
        <v>12.1068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2549.6776410000011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1.3119119999999982</v>
      </c>
      <c r="K99">
        <f t="shared" si="2"/>
        <v>16.307836032000019</v>
      </c>
      <c r="L99">
        <f t="shared" si="2"/>
        <v>10.450439999999999</v>
      </c>
      <c r="M99">
        <f t="shared" si="2"/>
        <v>2.2080000000000002</v>
      </c>
      <c r="N99">
        <f t="shared" si="2"/>
        <v>2.6445037499999953</v>
      </c>
      <c r="O99">
        <f t="shared" si="2"/>
        <v>1.4839874879999986</v>
      </c>
      <c r="P99">
        <f t="shared" si="2"/>
        <v>3.0140999999999951</v>
      </c>
      <c r="Q99">
        <f t="shared" si="2"/>
        <v>0.26188343999999941</v>
      </c>
      <c r="R99">
        <f t="shared" si="2"/>
        <v>0.99017624399999793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6.4677799999999994E-2</v>
      </c>
      <c r="AA99">
        <f t="shared" si="2"/>
        <v>8.4372395000000031E-2</v>
      </c>
      <c r="AB99">
        <f t="shared" si="2"/>
        <v>0.11694408999999999</v>
      </c>
      <c r="AC99">
        <f t="shared" si="2"/>
        <v>8.8461824000000008E-2</v>
      </c>
      <c r="AD99">
        <f t="shared" si="2"/>
        <v>8.2532117000000002E-2</v>
      </c>
      <c r="AE99">
        <f t="shared" si="2"/>
        <v>0.25561208999999979</v>
      </c>
      <c r="AF99">
        <f t="shared" si="2"/>
        <v>0.28495400000000015</v>
      </c>
      <c r="AG99">
        <f t="shared" si="2"/>
        <v>1.043222399999999</v>
      </c>
      <c r="AH99">
        <f t="shared" si="2"/>
        <v>0.53978999999999999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0.20979910000000013</v>
      </c>
      <c r="AM99">
        <f t="shared" si="2"/>
        <v>9.3232686000000023E-2</v>
      </c>
      <c r="AN99">
        <f t="shared" si="2"/>
        <v>1.9742160000000016E-2</v>
      </c>
      <c r="AO99">
        <f t="shared" si="2"/>
        <v>0</v>
      </c>
      <c r="AP99">
        <f t="shared" si="2"/>
        <v>8.0703000000000007E-3</v>
      </c>
      <c r="AQ99">
        <f t="shared" si="2"/>
        <v>0.47250000000000042</v>
      </c>
      <c r="AR99">
        <f t="shared" si="2"/>
        <v>0.1973676</v>
      </c>
      <c r="AS99">
        <f t="shared" si="2"/>
        <v>0.17299272000000032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62.797081596000012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375.17</v>
      </c>
      <c r="L3">
        <v>239.5</v>
      </c>
      <c r="M3">
        <v>91.094202999999993</v>
      </c>
      <c r="N3">
        <v>118.125</v>
      </c>
      <c r="O3">
        <v>61.83</v>
      </c>
      <c r="P3">
        <v>125.58750000000001</v>
      </c>
      <c r="Q3">
        <v>6.45</v>
      </c>
      <c r="R3">
        <v>29.375299999999999</v>
      </c>
      <c r="S3">
        <v>15.793756999999999</v>
      </c>
      <c r="T3">
        <v>0</v>
      </c>
      <c r="U3">
        <v>418.77</v>
      </c>
      <c r="V3">
        <v>20.73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43.467599999999997</v>
      </c>
      <c r="AH3">
        <v>0</v>
      </c>
      <c r="AI3">
        <v>0</v>
      </c>
      <c r="AJ3">
        <v>0</v>
      </c>
      <c r="AK3">
        <v>54.059399999999997</v>
      </c>
      <c r="AL3">
        <v>1.3944000000000001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39.744</v>
      </c>
      <c r="AS3">
        <v>4.5736800000000004</v>
      </c>
      <c r="AT3">
        <v>20.000018000000001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1871.2006529999999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375.17</v>
      </c>
      <c r="L4">
        <v>239.5</v>
      </c>
      <c r="M4">
        <v>92</v>
      </c>
      <c r="N4">
        <v>118.125</v>
      </c>
      <c r="O4">
        <v>61.83</v>
      </c>
      <c r="P4">
        <v>125.58750000000001</v>
      </c>
      <c r="Q4">
        <v>6.45</v>
      </c>
      <c r="R4">
        <v>26.708860000000001</v>
      </c>
      <c r="S4">
        <v>14.91</v>
      </c>
      <c r="T4">
        <v>0</v>
      </c>
      <c r="U4">
        <v>418.77</v>
      </c>
      <c r="V4">
        <v>17.87</v>
      </c>
      <c r="W4">
        <v>39.994500000000002</v>
      </c>
      <c r="X4">
        <v>127.15089999999999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43.467599999999997</v>
      </c>
      <c r="AH4">
        <v>0</v>
      </c>
      <c r="AI4">
        <v>0</v>
      </c>
      <c r="AJ4">
        <v>0</v>
      </c>
      <c r="AK4">
        <v>54.059399999999997</v>
      </c>
      <c r="AL4">
        <v>1.3944000000000001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39.744</v>
      </c>
      <c r="AS4">
        <v>16.680479999999999</v>
      </c>
      <c r="AT4">
        <v>20.000018000000001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1851.0337480000001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375.17</v>
      </c>
      <c r="L5">
        <v>239.5</v>
      </c>
      <c r="M5">
        <v>92</v>
      </c>
      <c r="N5">
        <v>118.125</v>
      </c>
      <c r="O5">
        <v>61.83</v>
      </c>
      <c r="P5">
        <v>125.58750000000001</v>
      </c>
      <c r="Q5">
        <v>6.45</v>
      </c>
      <c r="R5">
        <v>23.52</v>
      </c>
      <c r="S5">
        <v>14.91</v>
      </c>
      <c r="T5">
        <v>0</v>
      </c>
      <c r="U5">
        <v>418.77</v>
      </c>
      <c r="V5">
        <v>15.6046</v>
      </c>
      <c r="W5">
        <v>34.2089</v>
      </c>
      <c r="X5">
        <v>127.15089999999999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43.467599999999997</v>
      </c>
      <c r="AH5">
        <v>0</v>
      </c>
      <c r="AI5">
        <v>0</v>
      </c>
      <c r="AJ5">
        <v>0</v>
      </c>
      <c r="AK5">
        <v>54.059399999999997</v>
      </c>
      <c r="AL5">
        <v>2.5564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3.3119999999999998</v>
      </c>
      <c r="AS5">
        <v>16.680479999999999</v>
      </c>
      <c r="AT5">
        <v>20.000018000000001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1804.5238880000002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375.17</v>
      </c>
      <c r="L6">
        <v>239.5</v>
      </c>
      <c r="M6">
        <v>92</v>
      </c>
      <c r="N6">
        <v>118.125</v>
      </c>
      <c r="O6">
        <v>61.83</v>
      </c>
      <c r="P6">
        <v>125.58750000000001</v>
      </c>
      <c r="Q6">
        <v>6.45</v>
      </c>
      <c r="R6">
        <v>23.52</v>
      </c>
      <c r="S6">
        <v>14.91</v>
      </c>
      <c r="T6">
        <v>0</v>
      </c>
      <c r="U6">
        <v>418.77</v>
      </c>
      <c r="V6">
        <v>11.41</v>
      </c>
      <c r="W6">
        <v>25.52</v>
      </c>
      <c r="X6">
        <v>108.3601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43.467599999999997</v>
      </c>
      <c r="AH6">
        <v>0</v>
      </c>
      <c r="AI6">
        <v>0</v>
      </c>
      <c r="AJ6">
        <v>0</v>
      </c>
      <c r="AK6">
        <v>54.059399999999997</v>
      </c>
      <c r="AL6">
        <v>2.5564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2.2080000000000002</v>
      </c>
      <c r="AS6">
        <v>16.680479999999999</v>
      </c>
      <c r="AT6">
        <v>18.002037999999999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1769.7476080000006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375.17</v>
      </c>
      <c r="L7">
        <v>239.5</v>
      </c>
      <c r="M7">
        <v>92</v>
      </c>
      <c r="N7">
        <v>118.125</v>
      </c>
      <c r="O7">
        <v>61.83</v>
      </c>
      <c r="P7">
        <v>125.58750000000001</v>
      </c>
      <c r="Q7">
        <v>6.45</v>
      </c>
      <c r="R7">
        <v>23.52</v>
      </c>
      <c r="S7">
        <v>14.91</v>
      </c>
      <c r="T7">
        <v>0</v>
      </c>
      <c r="U7">
        <v>418.77</v>
      </c>
      <c r="V7">
        <v>11.41</v>
      </c>
      <c r="W7">
        <v>25.52</v>
      </c>
      <c r="X7">
        <v>81.14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43.467599999999997</v>
      </c>
      <c r="AH7">
        <v>0</v>
      </c>
      <c r="AI7">
        <v>0</v>
      </c>
      <c r="AJ7">
        <v>0</v>
      </c>
      <c r="AK7">
        <v>54.059399999999997</v>
      </c>
      <c r="AL7">
        <v>2.5564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2.2080000000000002</v>
      </c>
      <c r="AS7">
        <v>16.680479999999999</v>
      </c>
      <c r="AT7">
        <v>18.505331000000002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1743.0308010000006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375.17</v>
      </c>
      <c r="L8">
        <v>239.5</v>
      </c>
      <c r="M8">
        <v>92</v>
      </c>
      <c r="N8">
        <v>118.125</v>
      </c>
      <c r="O8">
        <v>61.83</v>
      </c>
      <c r="P8">
        <v>125.58750000000001</v>
      </c>
      <c r="Q8">
        <v>6.45</v>
      </c>
      <c r="R8">
        <v>23.52</v>
      </c>
      <c r="S8">
        <v>14.91</v>
      </c>
      <c r="T8">
        <v>0</v>
      </c>
      <c r="U8">
        <v>418.77</v>
      </c>
      <c r="V8">
        <v>11.41</v>
      </c>
      <c r="W8">
        <v>25.52</v>
      </c>
      <c r="X8">
        <v>81.14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43.467599999999997</v>
      </c>
      <c r="AH8">
        <v>0</v>
      </c>
      <c r="AI8">
        <v>0</v>
      </c>
      <c r="AJ8">
        <v>0</v>
      </c>
      <c r="AK8">
        <v>54.059399999999997</v>
      </c>
      <c r="AL8">
        <v>2.5564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2.2080000000000002</v>
      </c>
      <c r="AS8">
        <v>16.680479999999999</v>
      </c>
      <c r="AT8">
        <v>17.103255999999998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1741.6287260000006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375.17</v>
      </c>
      <c r="L9">
        <v>239.5</v>
      </c>
      <c r="M9">
        <v>92</v>
      </c>
      <c r="N9">
        <v>118.125</v>
      </c>
      <c r="O9">
        <v>61.83</v>
      </c>
      <c r="P9">
        <v>125.58750000000001</v>
      </c>
      <c r="Q9">
        <v>6.45</v>
      </c>
      <c r="R9">
        <v>23.52</v>
      </c>
      <c r="S9">
        <v>14.91</v>
      </c>
      <c r="T9">
        <v>0</v>
      </c>
      <c r="U9">
        <v>418.77</v>
      </c>
      <c r="V9">
        <v>11.41</v>
      </c>
      <c r="W9">
        <v>25.52</v>
      </c>
      <c r="X9">
        <v>81.14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43.467599999999997</v>
      </c>
      <c r="AH9">
        <v>0</v>
      </c>
      <c r="AI9">
        <v>0</v>
      </c>
      <c r="AJ9">
        <v>0</v>
      </c>
      <c r="AK9">
        <v>54.059399999999997</v>
      </c>
      <c r="AL9">
        <v>2.5564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2.2080000000000002</v>
      </c>
      <c r="AS9">
        <v>16.680479999999999</v>
      </c>
      <c r="AT9">
        <v>17.087332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1741.6128020000006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375.17</v>
      </c>
      <c r="L10">
        <v>239.5</v>
      </c>
      <c r="M10">
        <v>92</v>
      </c>
      <c r="N10">
        <v>118.125</v>
      </c>
      <c r="O10">
        <v>61.83</v>
      </c>
      <c r="P10">
        <v>125.58750000000001</v>
      </c>
      <c r="Q10">
        <v>6.45</v>
      </c>
      <c r="R10">
        <v>23.52</v>
      </c>
      <c r="S10">
        <v>14.91</v>
      </c>
      <c r="T10">
        <v>0</v>
      </c>
      <c r="U10">
        <v>418.77</v>
      </c>
      <c r="V10">
        <v>11.41</v>
      </c>
      <c r="W10">
        <v>25.52</v>
      </c>
      <c r="X10">
        <v>81.14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43.467599999999997</v>
      </c>
      <c r="AH10">
        <v>0</v>
      </c>
      <c r="AI10">
        <v>0</v>
      </c>
      <c r="AJ10">
        <v>0</v>
      </c>
      <c r="AK10">
        <v>54.059399999999997</v>
      </c>
      <c r="AL10">
        <v>2.5564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2.2080000000000002</v>
      </c>
      <c r="AS10">
        <v>4.5736800000000004</v>
      </c>
      <c r="AT10">
        <v>15.639265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1728.0579350000005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375.17</v>
      </c>
      <c r="L11">
        <v>239.5</v>
      </c>
      <c r="M11">
        <v>92</v>
      </c>
      <c r="N11">
        <v>118.125</v>
      </c>
      <c r="O11">
        <v>61.83</v>
      </c>
      <c r="P11">
        <v>125.58750000000001</v>
      </c>
      <c r="Q11">
        <v>6.45</v>
      </c>
      <c r="R11">
        <v>23.52</v>
      </c>
      <c r="S11">
        <v>14.91</v>
      </c>
      <c r="T11">
        <v>0</v>
      </c>
      <c r="U11">
        <v>418.77</v>
      </c>
      <c r="V11">
        <v>11.41</v>
      </c>
      <c r="W11">
        <v>25.52</v>
      </c>
      <c r="X11">
        <v>81.14</v>
      </c>
      <c r="Y11">
        <v>0</v>
      </c>
      <c r="Z11">
        <v>2.2000000000000002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43.467599999999997</v>
      </c>
      <c r="AH11">
        <v>0</v>
      </c>
      <c r="AI11">
        <v>0</v>
      </c>
      <c r="AJ11">
        <v>0</v>
      </c>
      <c r="AK11">
        <v>54.059399999999997</v>
      </c>
      <c r="AL11">
        <v>2.5564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2.2080000000000002</v>
      </c>
      <c r="AS11">
        <v>4.5736800000000004</v>
      </c>
      <c r="AT11">
        <v>15.337122000000001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1729.9557920000004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375.17</v>
      </c>
      <c r="L12">
        <v>239.5</v>
      </c>
      <c r="M12">
        <v>92</v>
      </c>
      <c r="N12">
        <v>118.125</v>
      </c>
      <c r="O12">
        <v>61.83</v>
      </c>
      <c r="P12">
        <v>125.58750000000001</v>
      </c>
      <c r="Q12">
        <v>6.45</v>
      </c>
      <c r="R12">
        <v>23.52</v>
      </c>
      <c r="S12">
        <v>14.91</v>
      </c>
      <c r="T12">
        <v>0</v>
      </c>
      <c r="U12">
        <v>418.77</v>
      </c>
      <c r="V12">
        <v>11.41</v>
      </c>
      <c r="W12">
        <v>25.52</v>
      </c>
      <c r="X12">
        <v>81.14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43.467599999999997</v>
      </c>
      <c r="AH12">
        <v>0</v>
      </c>
      <c r="AI12">
        <v>0</v>
      </c>
      <c r="AJ12">
        <v>0</v>
      </c>
      <c r="AK12">
        <v>54.059399999999997</v>
      </c>
      <c r="AL12">
        <v>2.5564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2.2080000000000002</v>
      </c>
      <c r="AS12">
        <v>4.5736800000000004</v>
      </c>
      <c r="AT12">
        <v>15.081390000000001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1734.0208600000005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375.17</v>
      </c>
      <c r="L13">
        <v>239.49</v>
      </c>
      <c r="M13">
        <v>92</v>
      </c>
      <c r="N13">
        <v>118.125</v>
      </c>
      <c r="O13">
        <v>61.83</v>
      </c>
      <c r="P13">
        <v>125.58750000000001</v>
      </c>
      <c r="Q13">
        <v>6.43</v>
      </c>
      <c r="R13">
        <v>23.52</v>
      </c>
      <c r="S13">
        <v>14.87</v>
      </c>
      <c r="T13">
        <v>0</v>
      </c>
      <c r="U13">
        <v>418.77</v>
      </c>
      <c r="V13">
        <v>11.53</v>
      </c>
      <c r="W13">
        <v>25.52</v>
      </c>
      <c r="X13">
        <v>81.14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43.467599999999997</v>
      </c>
      <c r="AH13">
        <v>0</v>
      </c>
      <c r="AI13">
        <v>0</v>
      </c>
      <c r="AJ13">
        <v>0</v>
      </c>
      <c r="AK13">
        <v>54.059399999999997</v>
      </c>
      <c r="AL13">
        <v>2.5564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2.2080000000000002</v>
      </c>
      <c r="AS13">
        <v>4.5736800000000004</v>
      </c>
      <c r="AT13">
        <v>14.250076999999999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1733.2395470000001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375.17</v>
      </c>
      <c r="L14">
        <v>239.49</v>
      </c>
      <c r="M14">
        <v>92</v>
      </c>
      <c r="N14">
        <v>118.125</v>
      </c>
      <c r="O14">
        <v>61.83</v>
      </c>
      <c r="P14">
        <v>125.58750000000001</v>
      </c>
      <c r="Q14">
        <v>6.43</v>
      </c>
      <c r="R14">
        <v>23.46</v>
      </c>
      <c r="S14">
        <v>14.87</v>
      </c>
      <c r="T14">
        <v>0</v>
      </c>
      <c r="U14">
        <v>418.77</v>
      </c>
      <c r="V14">
        <v>11.53</v>
      </c>
      <c r="W14">
        <v>25.52</v>
      </c>
      <c r="X14">
        <v>81.14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43.467599999999997</v>
      </c>
      <c r="AH14">
        <v>0</v>
      </c>
      <c r="AI14">
        <v>0</v>
      </c>
      <c r="AJ14">
        <v>0</v>
      </c>
      <c r="AK14">
        <v>54.059399999999997</v>
      </c>
      <c r="AL14">
        <v>2.5564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4.5736800000000004</v>
      </c>
      <c r="AT14">
        <v>15.855501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1734.784971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375.17</v>
      </c>
      <c r="L15">
        <v>239.49</v>
      </c>
      <c r="M15">
        <v>92</v>
      </c>
      <c r="N15">
        <v>118.125</v>
      </c>
      <c r="O15">
        <v>61.83</v>
      </c>
      <c r="P15">
        <v>125.58750000000001</v>
      </c>
      <c r="Q15">
        <v>6.43</v>
      </c>
      <c r="R15">
        <v>23.46</v>
      </c>
      <c r="S15">
        <v>14.87</v>
      </c>
      <c r="T15">
        <v>0</v>
      </c>
      <c r="U15">
        <v>418.77</v>
      </c>
      <c r="V15">
        <v>11.53</v>
      </c>
      <c r="W15">
        <v>25.52</v>
      </c>
      <c r="X15">
        <v>81.14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43.467599999999997</v>
      </c>
      <c r="AH15">
        <v>0</v>
      </c>
      <c r="AI15">
        <v>0</v>
      </c>
      <c r="AJ15">
        <v>0</v>
      </c>
      <c r="AK15">
        <v>54.059399999999997</v>
      </c>
      <c r="AL15">
        <v>2.5564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2.2080000000000002</v>
      </c>
      <c r="AS15">
        <v>4.5736800000000004</v>
      </c>
      <c r="AT15">
        <v>16.842075999999999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1735.7715459999999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375.17</v>
      </c>
      <c r="L16">
        <v>239.49</v>
      </c>
      <c r="M16">
        <v>92</v>
      </c>
      <c r="N16">
        <v>118.125</v>
      </c>
      <c r="O16">
        <v>61.83</v>
      </c>
      <c r="P16">
        <v>125.58750000000001</v>
      </c>
      <c r="Q16">
        <v>6.43</v>
      </c>
      <c r="R16">
        <v>23.46</v>
      </c>
      <c r="S16">
        <v>14.87</v>
      </c>
      <c r="T16">
        <v>0</v>
      </c>
      <c r="U16">
        <v>418.77</v>
      </c>
      <c r="V16">
        <v>11.53</v>
      </c>
      <c r="W16">
        <v>25.52</v>
      </c>
      <c r="X16">
        <v>81.14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43.467599999999997</v>
      </c>
      <c r="AH16">
        <v>0</v>
      </c>
      <c r="AI16">
        <v>0</v>
      </c>
      <c r="AJ16">
        <v>0</v>
      </c>
      <c r="AK16">
        <v>54.059399999999997</v>
      </c>
      <c r="AL16">
        <v>2.5564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2.2080000000000002</v>
      </c>
      <c r="AS16">
        <v>4.5736800000000004</v>
      </c>
      <c r="AT16">
        <v>19.250841000000001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1731.6595110000001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375.17</v>
      </c>
      <c r="L17">
        <v>239.49</v>
      </c>
      <c r="M17">
        <v>92</v>
      </c>
      <c r="N17">
        <v>118.125</v>
      </c>
      <c r="O17">
        <v>61.83</v>
      </c>
      <c r="P17">
        <v>125.58750000000001</v>
      </c>
      <c r="Q17">
        <v>6.43</v>
      </c>
      <c r="R17">
        <v>23.46</v>
      </c>
      <c r="S17">
        <v>14.87</v>
      </c>
      <c r="T17">
        <v>0</v>
      </c>
      <c r="U17">
        <v>418.77</v>
      </c>
      <c r="V17">
        <v>11.53</v>
      </c>
      <c r="W17">
        <v>25.52</v>
      </c>
      <c r="X17">
        <v>81.14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43.467599999999997</v>
      </c>
      <c r="AH17">
        <v>0</v>
      </c>
      <c r="AI17">
        <v>0</v>
      </c>
      <c r="AJ17">
        <v>0</v>
      </c>
      <c r="AK17">
        <v>54.059399999999997</v>
      </c>
      <c r="AL17">
        <v>2.5564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2.2080000000000002</v>
      </c>
      <c r="AS17">
        <v>4.5736800000000004</v>
      </c>
      <c r="AT17">
        <v>17.701675999999999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1730.1103459999999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375.17</v>
      </c>
      <c r="L18">
        <v>239.49</v>
      </c>
      <c r="M18">
        <v>92</v>
      </c>
      <c r="N18">
        <v>118.125</v>
      </c>
      <c r="O18">
        <v>61.83</v>
      </c>
      <c r="P18">
        <v>125.58750000000001</v>
      </c>
      <c r="Q18">
        <v>6.43</v>
      </c>
      <c r="R18">
        <v>23.46</v>
      </c>
      <c r="S18">
        <v>14.87</v>
      </c>
      <c r="T18">
        <v>0</v>
      </c>
      <c r="U18">
        <v>418.77</v>
      </c>
      <c r="V18">
        <v>11.53</v>
      </c>
      <c r="W18">
        <v>25.52</v>
      </c>
      <c r="X18">
        <v>81.14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43.467599999999997</v>
      </c>
      <c r="AH18">
        <v>0</v>
      </c>
      <c r="AI18">
        <v>0</v>
      </c>
      <c r="AJ18">
        <v>0</v>
      </c>
      <c r="AK18">
        <v>54.059399999999997</v>
      </c>
      <c r="AL18">
        <v>2.5564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2.2080000000000002</v>
      </c>
      <c r="AS18">
        <v>4.5736800000000004</v>
      </c>
      <c r="AT18">
        <v>19.699131999999999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1732.107802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375.17</v>
      </c>
      <c r="L19">
        <v>239.49</v>
      </c>
      <c r="M19">
        <v>92</v>
      </c>
      <c r="N19">
        <v>118.125</v>
      </c>
      <c r="O19">
        <v>61.83</v>
      </c>
      <c r="P19">
        <v>125.58750000000001</v>
      </c>
      <c r="Q19">
        <v>6.43</v>
      </c>
      <c r="R19">
        <v>23.46</v>
      </c>
      <c r="S19">
        <v>14.87</v>
      </c>
      <c r="T19">
        <v>0</v>
      </c>
      <c r="U19">
        <v>418.77</v>
      </c>
      <c r="V19">
        <v>11.53</v>
      </c>
      <c r="W19">
        <v>25.52</v>
      </c>
      <c r="X19">
        <v>81.14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43.467599999999997</v>
      </c>
      <c r="AH19">
        <v>0</v>
      </c>
      <c r="AI19">
        <v>0</v>
      </c>
      <c r="AJ19">
        <v>0</v>
      </c>
      <c r="AK19">
        <v>54.059399999999997</v>
      </c>
      <c r="AL19">
        <v>2.5564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2.2080000000000002</v>
      </c>
      <c r="AS19">
        <v>4.5736800000000004</v>
      </c>
      <c r="AT19">
        <v>19.958425999999999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1746.9214479999998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375.17</v>
      </c>
      <c r="L20">
        <v>239.49</v>
      </c>
      <c r="M20">
        <v>92</v>
      </c>
      <c r="N20">
        <v>118.125</v>
      </c>
      <c r="O20">
        <v>61.83</v>
      </c>
      <c r="P20">
        <v>125.58750000000001</v>
      </c>
      <c r="Q20">
        <v>6.43</v>
      </c>
      <c r="R20">
        <v>23.46</v>
      </c>
      <c r="S20">
        <v>14.87</v>
      </c>
      <c r="T20">
        <v>0</v>
      </c>
      <c r="U20">
        <v>418.77</v>
      </c>
      <c r="V20">
        <v>11.53</v>
      </c>
      <c r="W20">
        <v>25.52</v>
      </c>
      <c r="X20">
        <v>81.14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43.467599999999997</v>
      </c>
      <c r="AH20">
        <v>0</v>
      </c>
      <c r="AI20">
        <v>0</v>
      </c>
      <c r="AJ20">
        <v>0</v>
      </c>
      <c r="AK20">
        <v>54.059399999999997</v>
      </c>
      <c r="AL20">
        <v>2.5564</v>
      </c>
      <c r="AM20">
        <v>0</v>
      </c>
      <c r="AN20">
        <v>0.82259000000000004</v>
      </c>
      <c r="AO20">
        <v>0</v>
      </c>
      <c r="AP20">
        <v>0</v>
      </c>
      <c r="AQ20">
        <v>13.797000000000001</v>
      </c>
      <c r="AR20">
        <v>2.2080000000000002</v>
      </c>
      <c r="AS20">
        <v>4.5736800000000004</v>
      </c>
      <c r="AT20">
        <v>20.000018000000001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1760.7600399999999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375.17</v>
      </c>
      <c r="L21">
        <v>239.49</v>
      </c>
      <c r="M21">
        <v>92</v>
      </c>
      <c r="N21">
        <v>118.125</v>
      </c>
      <c r="O21">
        <v>61.83</v>
      </c>
      <c r="P21">
        <v>125.58750000000001</v>
      </c>
      <c r="Q21">
        <v>6.43</v>
      </c>
      <c r="R21">
        <v>23.46</v>
      </c>
      <c r="S21">
        <v>14.87</v>
      </c>
      <c r="T21">
        <v>0</v>
      </c>
      <c r="U21">
        <v>418.77</v>
      </c>
      <c r="V21">
        <v>13.795400000000001</v>
      </c>
      <c r="W21">
        <v>30.9056</v>
      </c>
      <c r="X21">
        <v>98.230099999999993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43.467599999999997</v>
      </c>
      <c r="AH21">
        <v>0</v>
      </c>
      <c r="AI21">
        <v>0</v>
      </c>
      <c r="AJ21">
        <v>0</v>
      </c>
      <c r="AK21">
        <v>54.059399999999997</v>
      </c>
      <c r="AL21">
        <v>2.5564</v>
      </c>
      <c r="AM21">
        <v>0</v>
      </c>
      <c r="AN21">
        <v>0.82259000000000004</v>
      </c>
      <c r="AO21">
        <v>0</v>
      </c>
      <c r="AP21">
        <v>0</v>
      </c>
      <c r="AQ21">
        <v>13.797000000000001</v>
      </c>
      <c r="AR21">
        <v>2.2080000000000002</v>
      </c>
      <c r="AS21">
        <v>4.5736800000000004</v>
      </c>
      <c r="AT21">
        <v>20.000018000000001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1785.5011399999999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375.17</v>
      </c>
      <c r="L22">
        <v>239.49</v>
      </c>
      <c r="M22">
        <v>92</v>
      </c>
      <c r="N22">
        <v>118.125</v>
      </c>
      <c r="O22">
        <v>61.83</v>
      </c>
      <c r="P22">
        <v>125.58750000000001</v>
      </c>
      <c r="Q22">
        <v>6.43</v>
      </c>
      <c r="R22">
        <v>23.46</v>
      </c>
      <c r="S22">
        <v>14.87</v>
      </c>
      <c r="T22">
        <v>0</v>
      </c>
      <c r="U22">
        <v>418.77</v>
      </c>
      <c r="V22">
        <v>17.87</v>
      </c>
      <c r="W22">
        <v>30.9056</v>
      </c>
      <c r="X22">
        <v>127.15089999999999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43.467599999999997</v>
      </c>
      <c r="AH22">
        <v>0</v>
      </c>
      <c r="AI22">
        <v>0</v>
      </c>
      <c r="AJ22">
        <v>0</v>
      </c>
      <c r="AK22">
        <v>54.059399999999997</v>
      </c>
      <c r="AL22">
        <v>2.5564</v>
      </c>
      <c r="AM22">
        <v>0</v>
      </c>
      <c r="AN22">
        <v>0.82259000000000004</v>
      </c>
      <c r="AO22">
        <v>0</v>
      </c>
      <c r="AP22">
        <v>0</v>
      </c>
      <c r="AQ22">
        <v>13.797000000000001</v>
      </c>
      <c r="AR22">
        <v>2.2080000000000002</v>
      </c>
      <c r="AS22">
        <v>4.5736800000000004</v>
      </c>
      <c r="AT22">
        <v>20.000018000000001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1818.4965399999999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375.17</v>
      </c>
      <c r="L23">
        <v>239.49</v>
      </c>
      <c r="M23">
        <v>92</v>
      </c>
      <c r="N23">
        <v>118.125</v>
      </c>
      <c r="O23">
        <v>61.83</v>
      </c>
      <c r="P23">
        <v>125.58750000000001</v>
      </c>
      <c r="Q23">
        <v>6.43</v>
      </c>
      <c r="R23">
        <v>29.315300000000001</v>
      </c>
      <c r="S23">
        <v>14.87</v>
      </c>
      <c r="T23">
        <v>0</v>
      </c>
      <c r="U23">
        <v>418.77</v>
      </c>
      <c r="V23">
        <v>19.988316000000001</v>
      </c>
      <c r="W23">
        <v>46.399079999999998</v>
      </c>
      <c r="X23">
        <v>145.25667000000001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43.467599999999997</v>
      </c>
      <c r="AH23">
        <v>0</v>
      </c>
      <c r="AI23">
        <v>0</v>
      </c>
      <c r="AJ23">
        <v>0</v>
      </c>
      <c r="AK23">
        <v>54.059399999999997</v>
      </c>
      <c r="AL23">
        <v>2.5564</v>
      </c>
      <c r="AM23">
        <v>0</v>
      </c>
      <c r="AN23">
        <v>0.82259000000000004</v>
      </c>
      <c r="AO23">
        <v>0</v>
      </c>
      <c r="AP23">
        <v>0.25619999999999998</v>
      </c>
      <c r="AQ23">
        <v>27.594000000000001</v>
      </c>
      <c r="AR23">
        <v>2.2080000000000002</v>
      </c>
      <c r="AS23">
        <v>4.7081999999999997</v>
      </c>
      <c r="AT23">
        <v>20.000018000000001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1874.257126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375.17</v>
      </c>
      <c r="L24">
        <v>239.49</v>
      </c>
      <c r="M24">
        <v>92</v>
      </c>
      <c r="N24">
        <v>118.125</v>
      </c>
      <c r="O24">
        <v>61.83</v>
      </c>
      <c r="P24">
        <v>125.58750000000001</v>
      </c>
      <c r="Q24">
        <v>6.43</v>
      </c>
      <c r="R24">
        <v>37.622999999999998</v>
      </c>
      <c r="S24">
        <v>14.87</v>
      </c>
      <c r="T24">
        <v>0</v>
      </c>
      <c r="U24">
        <v>418.77</v>
      </c>
      <c r="V24">
        <v>20.73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43.467599999999997</v>
      </c>
      <c r="AH24">
        <v>23.390899999999998</v>
      </c>
      <c r="AI24">
        <v>0</v>
      </c>
      <c r="AJ24">
        <v>0</v>
      </c>
      <c r="AK24">
        <v>54.059399999999997</v>
      </c>
      <c r="AL24">
        <v>2.5564</v>
      </c>
      <c r="AM24">
        <v>0</v>
      </c>
      <c r="AN24">
        <v>0.82259000000000004</v>
      </c>
      <c r="AO24">
        <v>0</v>
      </c>
      <c r="AP24">
        <v>0.25619999999999998</v>
      </c>
      <c r="AQ24">
        <v>27.594000000000001</v>
      </c>
      <c r="AR24">
        <v>2.2080000000000002</v>
      </c>
      <c r="AS24">
        <v>4.7081999999999997</v>
      </c>
      <c r="AT24">
        <v>20.000018000000001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1908.956365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425.12</v>
      </c>
      <c r="L25">
        <v>242.2834</v>
      </c>
      <c r="M25">
        <v>92</v>
      </c>
      <c r="N25">
        <v>118.125</v>
      </c>
      <c r="O25">
        <v>61.83</v>
      </c>
      <c r="P25">
        <v>125.58750000000001</v>
      </c>
      <c r="Q25">
        <v>8.5716999999999999</v>
      </c>
      <c r="R25">
        <v>37.622999999999998</v>
      </c>
      <c r="S25">
        <v>18.098582</v>
      </c>
      <c r="T25">
        <v>0</v>
      </c>
      <c r="U25">
        <v>418.77</v>
      </c>
      <c r="V25">
        <v>20.73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43.467599999999997</v>
      </c>
      <c r="AH25">
        <v>23.390899999999998</v>
      </c>
      <c r="AI25">
        <v>0</v>
      </c>
      <c r="AJ25">
        <v>0</v>
      </c>
      <c r="AK25">
        <v>54.059399999999997</v>
      </c>
      <c r="AL25">
        <v>2.5564</v>
      </c>
      <c r="AM25">
        <v>0</v>
      </c>
      <c r="AN25">
        <v>0.82259000000000004</v>
      </c>
      <c r="AO25">
        <v>0</v>
      </c>
      <c r="AP25">
        <v>0.25619999999999998</v>
      </c>
      <c r="AQ25">
        <v>27.594000000000001</v>
      </c>
      <c r="AR25">
        <v>2.2080000000000002</v>
      </c>
      <c r="AS25">
        <v>4.7081999999999997</v>
      </c>
      <c r="AT25">
        <v>20.000018000000001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1967.0700470000004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484.12</v>
      </c>
      <c r="L26">
        <v>242.2834</v>
      </c>
      <c r="M26">
        <v>92</v>
      </c>
      <c r="N26">
        <v>118.125</v>
      </c>
      <c r="O26">
        <v>61.83</v>
      </c>
      <c r="P26">
        <v>125.58750000000001</v>
      </c>
      <c r="Q26">
        <v>8.5716999999999999</v>
      </c>
      <c r="R26">
        <v>37.622999999999998</v>
      </c>
      <c r="S26">
        <v>20.040500000000002</v>
      </c>
      <c r="T26">
        <v>0</v>
      </c>
      <c r="U26">
        <v>418.77</v>
      </c>
      <c r="V26">
        <v>20.73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43.467599999999997</v>
      </c>
      <c r="AH26">
        <v>23.390899999999998</v>
      </c>
      <c r="AI26">
        <v>0</v>
      </c>
      <c r="AJ26">
        <v>0</v>
      </c>
      <c r="AK26">
        <v>54.059399999999997</v>
      </c>
      <c r="AL26">
        <v>2.5564</v>
      </c>
      <c r="AM26">
        <v>3.9990000000000001</v>
      </c>
      <c r="AN26">
        <v>0.82259000000000004</v>
      </c>
      <c r="AO26">
        <v>0</v>
      </c>
      <c r="AP26">
        <v>0.25619999999999998</v>
      </c>
      <c r="AQ26">
        <v>27.594000000000001</v>
      </c>
      <c r="AR26">
        <v>2.2080000000000002</v>
      </c>
      <c r="AS26">
        <v>4.7081999999999997</v>
      </c>
      <c r="AT26">
        <v>20.000018000000001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2032.0109650000004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578.12</v>
      </c>
      <c r="L27">
        <v>278.036362</v>
      </c>
      <c r="M27">
        <v>92</v>
      </c>
      <c r="N27">
        <v>118.125</v>
      </c>
      <c r="O27">
        <v>61.83</v>
      </c>
      <c r="P27">
        <v>125.58750000000001</v>
      </c>
      <c r="Q27">
        <v>8.5716999999999999</v>
      </c>
      <c r="R27">
        <v>37.622999999999998</v>
      </c>
      <c r="S27">
        <v>20.040500000000002</v>
      </c>
      <c r="T27">
        <v>0</v>
      </c>
      <c r="U27">
        <v>418.77</v>
      </c>
      <c r="V27">
        <v>20.73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43.467599999999997</v>
      </c>
      <c r="AH27">
        <v>23.390899999999998</v>
      </c>
      <c r="AI27">
        <v>0</v>
      </c>
      <c r="AJ27">
        <v>0</v>
      </c>
      <c r="AK27">
        <v>54.059399999999997</v>
      </c>
      <c r="AL27">
        <v>2.5564</v>
      </c>
      <c r="AM27">
        <v>5.2786799999999996</v>
      </c>
      <c r="AN27">
        <v>0.82259000000000004</v>
      </c>
      <c r="AO27">
        <v>0</v>
      </c>
      <c r="AP27">
        <v>0.25619999999999998</v>
      </c>
      <c r="AQ27">
        <v>27.594000000000001</v>
      </c>
      <c r="AR27">
        <v>2.2080000000000002</v>
      </c>
      <c r="AS27">
        <v>4.7081999999999997</v>
      </c>
      <c r="AT27">
        <v>20.000018000000001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2163.0436070000001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602.01949999999999</v>
      </c>
      <c r="L28">
        <v>329.84564</v>
      </c>
      <c r="M28">
        <v>92</v>
      </c>
      <c r="N28">
        <v>118.125</v>
      </c>
      <c r="O28">
        <v>61.83</v>
      </c>
      <c r="P28">
        <v>125.58750000000001</v>
      </c>
      <c r="Q28">
        <v>8.5716999999999999</v>
      </c>
      <c r="R28">
        <v>42.389609</v>
      </c>
      <c r="S28">
        <v>20.040500000000002</v>
      </c>
      <c r="T28">
        <v>0</v>
      </c>
      <c r="U28">
        <v>418.77</v>
      </c>
      <c r="V28">
        <v>20.73</v>
      </c>
      <c r="W28">
        <v>46.399079999999998</v>
      </c>
      <c r="X28">
        <v>147.515625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43.467599999999997</v>
      </c>
      <c r="AH28">
        <v>46.781799999999997</v>
      </c>
      <c r="AI28">
        <v>0</v>
      </c>
      <c r="AJ28">
        <v>0</v>
      </c>
      <c r="AK28">
        <v>54.059399999999997</v>
      </c>
      <c r="AL28">
        <v>12.782</v>
      </c>
      <c r="AM28">
        <v>10.557359999999999</v>
      </c>
      <c r="AN28">
        <v>0.82259000000000004</v>
      </c>
      <c r="AO28">
        <v>0</v>
      </c>
      <c r="AP28">
        <v>0.25619999999999998</v>
      </c>
      <c r="AQ28">
        <v>41.390999999999998</v>
      </c>
      <c r="AR28">
        <v>2.2080000000000002</v>
      </c>
      <c r="AS28">
        <v>4.7081999999999997</v>
      </c>
      <c r="AT28">
        <v>20.000018000000001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2308.4176740000007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606.20849999999996</v>
      </c>
      <c r="L29">
        <v>435.435</v>
      </c>
      <c r="M29">
        <v>92</v>
      </c>
      <c r="N29">
        <v>118.125</v>
      </c>
      <c r="O29">
        <v>61.83</v>
      </c>
      <c r="P29">
        <v>125.58750000000001</v>
      </c>
      <c r="Q29">
        <v>10.823354999999999</v>
      </c>
      <c r="R29">
        <v>42.390099999999997</v>
      </c>
      <c r="S29">
        <v>26.390075</v>
      </c>
      <c r="T29">
        <v>0</v>
      </c>
      <c r="U29">
        <v>418.77</v>
      </c>
      <c r="V29">
        <v>20.73</v>
      </c>
      <c r="W29">
        <v>46.399079999999998</v>
      </c>
      <c r="X29">
        <v>147.515625</v>
      </c>
      <c r="Y29">
        <v>0</v>
      </c>
      <c r="Z29">
        <v>1.1000000000000001</v>
      </c>
      <c r="AA29">
        <v>7.9</v>
      </c>
      <c r="AB29">
        <v>6.665</v>
      </c>
      <c r="AC29">
        <v>1.2734000000000001</v>
      </c>
      <c r="AD29">
        <v>9.1360360000000007</v>
      </c>
      <c r="AE29">
        <v>16.478852</v>
      </c>
      <c r="AF29">
        <v>26.622</v>
      </c>
      <c r="AG29">
        <v>43.467599999999997</v>
      </c>
      <c r="AH29">
        <v>70.172700000000006</v>
      </c>
      <c r="AI29">
        <v>0</v>
      </c>
      <c r="AJ29">
        <v>0</v>
      </c>
      <c r="AK29">
        <v>54.059399999999997</v>
      </c>
      <c r="AL29">
        <v>12.782</v>
      </c>
      <c r="AM29">
        <v>15.804048</v>
      </c>
      <c r="AN29">
        <v>0.82259000000000004</v>
      </c>
      <c r="AO29">
        <v>0</v>
      </c>
      <c r="AP29">
        <v>0.25619999999999998</v>
      </c>
      <c r="AQ29">
        <v>41.390999999999998</v>
      </c>
      <c r="AR29">
        <v>2.2080000000000002</v>
      </c>
      <c r="AS29">
        <v>4.7081999999999997</v>
      </c>
      <c r="AT29">
        <v>20.000018000000001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2487.0512790000007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606.20849999999996</v>
      </c>
      <c r="L30">
        <v>435.435</v>
      </c>
      <c r="M30">
        <v>92</v>
      </c>
      <c r="N30">
        <v>118.125</v>
      </c>
      <c r="O30">
        <v>61.83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19.5624</v>
      </c>
      <c r="AA30">
        <v>20.198720000000002</v>
      </c>
      <c r="AB30">
        <v>26.34008</v>
      </c>
      <c r="AC30">
        <v>29.062808</v>
      </c>
      <c r="AD30">
        <v>18.272072000000001</v>
      </c>
      <c r="AE30">
        <v>32.957704</v>
      </c>
      <c r="AF30">
        <v>35.496000000000002</v>
      </c>
      <c r="AG30">
        <v>43.467599999999997</v>
      </c>
      <c r="AH30">
        <v>93.563599999999994</v>
      </c>
      <c r="AI30">
        <v>0</v>
      </c>
      <c r="AJ30">
        <v>0</v>
      </c>
      <c r="AK30">
        <v>54.059399999999997</v>
      </c>
      <c r="AL30">
        <v>55.776000000000003</v>
      </c>
      <c r="AM30">
        <v>15.804048</v>
      </c>
      <c r="AN30">
        <v>0.82259000000000004</v>
      </c>
      <c r="AO30">
        <v>0</v>
      </c>
      <c r="AP30">
        <v>0.25619999999999998</v>
      </c>
      <c r="AQ30">
        <v>41.390999999999998</v>
      </c>
      <c r="AR30">
        <v>2.2080000000000002</v>
      </c>
      <c r="AS30">
        <v>4.7081999999999997</v>
      </c>
      <c r="AT30">
        <v>20.000018000000001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2666.237345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602.01949999999999</v>
      </c>
      <c r="L31">
        <v>435.435</v>
      </c>
      <c r="M31">
        <v>92</v>
      </c>
      <c r="N31">
        <v>118.125</v>
      </c>
      <c r="O31">
        <v>61.83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29.062808</v>
      </c>
      <c r="AD31">
        <v>26.42</v>
      </c>
      <c r="AE31">
        <v>32.957704</v>
      </c>
      <c r="AF31">
        <v>35.496000000000002</v>
      </c>
      <c r="AG31">
        <v>43.467599999999997</v>
      </c>
      <c r="AH31">
        <v>93.563599999999994</v>
      </c>
      <c r="AI31">
        <v>0</v>
      </c>
      <c r="AJ31">
        <v>0</v>
      </c>
      <c r="AK31">
        <v>54.059399999999997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0.25619999999999998</v>
      </c>
      <c r="AQ31">
        <v>41.390999999999998</v>
      </c>
      <c r="AR31">
        <v>2.2080000000000002</v>
      </c>
      <c r="AS31">
        <v>4.7081999999999997</v>
      </c>
      <c r="AT31">
        <v>20.000018000000001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2678.0962730000006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649.20849999999996</v>
      </c>
      <c r="L32">
        <v>435.435</v>
      </c>
      <c r="M32">
        <v>92</v>
      </c>
      <c r="N32">
        <v>118.125</v>
      </c>
      <c r="O32">
        <v>61.83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29.062808</v>
      </c>
      <c r="AD32">
        <v>26.42</v>
      </c>
      <c r="AE32">
        <v>32.957704</v>
      </c>
      <c r="AF32">
        <v>35.496000000000002</v>
      </c>
      <c r="AG32">
        <v>43.467599999999997</v>
      </c>
      <c r="AH32">
        <v>93.563599999999994</v>
      </c>
      <c r="AI32">
        <v>0</v>
      </c>
      <c r="AJ32">
        <v>0</v>
      </c>
      <c r="AK32">
        <v>54.059399999999997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0.25619999999999998</v>
      </c>
      <c r="AQ32">
        <v>41.390999999999998</v>
      </c>
      <c r="AR32">
        <v>2.2080000000000002</v>
      </c>
      <c r="AS32">
        <v>4.7081999999999997</v>
      </c>
      <c r="AT32">
        <v>20.000018000000001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2718.7644730000002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679.48990000000003</v>
      </c>
      <c r="L33">
        <v>435.435</v>
      </c>
      <c r="M33">
        <v>92</v>
      </c>
      <c r="N33">
        <v>118.125</v>
      </c>
      <c r="O33">
        <v>61.83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29.062808</v>
      </c>
      <c r="AD33">
        <v>26.42</v>
      </c>
      <c r="AE33">
        <v>32.957704</v>
      </c>
      <c r="AF33">
        <v>35.496000000000002</v>
      </c>
      <c r="AG33">
        <v>43.467599999999997</v>
      </c>
      <c r="AH33">
        <v>93.563599999999994</v>
      </c>
      <c r="AI33">
        <v>0</v>
      </c>
      <c r="AJ33">
        <v>0</v>
      </c>
      <c r="AK33">
        <v>54.059399999999997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0.25619999999999998</v>
      </c>
      <c r="AQ33">
        <v>41.390999999999998</v>
      </c>
      <c r="AR33">
        <v>39.744</v>
      </c>
      <c r="AS33">
        <v>4.7081999999999997</v>
      </c>
      <c r="AT33">
        <v>20.000018000000001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2786.5818730000005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679.48990000000003</v>
      </c>
      <c r="L34">
        <v>435.435</v>
      </c>
      <c r="M34">
        <v>92</v>
      </c>
      <c r="N34">
        <v>118.125</v>
      </c>
      <c r="O34">
        <v>61.83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13.041600000000001</v>
      </c>
      <c r="AA34">
        <v>28.09872</v>
      </c>
      <c r="AB34">
        <v>26.34008</v>
      </c>
      <c r="AC34">
        <v>29.062808</v>
      </c>
      <c r="AD34">
        <v>26.42</v>
      </c>
      <c r="AE34">
        <v>32.957704</v>
      </c>
      <c r="AF34">
        <v>35.496000000000002</v>
      </c>
      <c r="AG34">
        <v>43.467599999999997</v>
      </c>
      <c r="AH34">
        <v>93.563599999999994</v>
      </c>
      <c r="AI34">
        <v>0</v>
      </c>
      <c r="AJ34">
        <v>0</v>
      </c>
      <c r="AK34">
        <v>54.059399999999997</v>
      </c>
      <c r="AL34">
        <v>55.776000000000003</v>
      </c>
      <c r="AM34">
        <v>15.804048</v>
      </c>
      <c r="AN34">
        <v>0.82259000000000004</v>
      </c>
      <c r="AO34">
        <v>0</v>
      </c>
      <c r="AP34">
        <v>0.25619999999999998</v>
      </c>
      <c r="AQ34">
        <v>41.390999999999998</v>
      </c>
      <c r="AR34">
        <v>39.744</v>
      </c>
      <c r="AS34">
        <v>4.7081999999999997</v>
      </c>
      <c r="AT34">
        <v>20.000018000000001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2786.5818730000005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679.48990000000003</v>
      </c>
      <c r="L35">
        <v>435.435</v>
      </c>
      <c r="M35">
        <v>92</v>
      </c>
      <c r="N35">
        <v>118.125</v>
      </c>
      <c r="O35">
        <v>61.83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26.34008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43.467599999999997</v>
      </c>
      <c r="AH35">
        <v>93.563599999999994</v>
      </c>
      <c r="AI35">
        <v>0</v>
      </c>
      <c r="AJ35">
        <v>0</v>
      </c>
      <c r="AK35">
        <v>54.059399999999997</v>
      </c>
      <c r="AL35">
        <v>55.776000000000003</v>
      </c>
      <c r="AM35">
        <v>15.804048</v>
      </c>
      <c r="AN35">
        <v>0.82259000000000004</v>
      </c>
      <c r="AO35">
        <v>0</v>
      </c>
      <c r="AP35">
        <v>0</v>
      </c>
      <c r="AQ35">
        <v>41.390999999999998</v>
      </c>
      <c r="AR35">
        <v>3.3119999999999998</v>
      </c>
      <c r="AS35">
        <v>4.7081999999999997</v>
      </c>
      <c r="AT35">
        <v>20.000018000000001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2741.7457450000006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679.48990000000003</v>
      </c>
      <c r="L36">
        <v>435.435</v>
      </c>
      <c r="M36">
        <v>92</v>
      </c>
      <c r="N36">
        <v>118.125</v>
      </c>
      <c r="O36">
        <v>61.83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3.3325</v>
      </c>
      <c r="AC36">
        <v>1.2734000000000001</v>
      </c>
      <c r="AD36">
        <v>9.1360360000000007</v>
      </c>
      <c r="AE36">
        <v>16.478852</v>
      </c>
      <c r="AF36">
        <v>19.72</v>
      </c>
      <c r="AG36">
        <v>43.467599999999997</v>
      </c>
      <c r="AH36">
        <v>70.172700000000006</v>
      </c>
      <c r="AI36">
        <v>0</v>
      </c>
      <c r="AJ36">
        <v>0</v>
      </c>
      <c r="AK36">
        <v>54.059399999999997</v>
      </c>
      <c r="AL36">
        <v>6.9720000000000004</v>
      </c>
      <c r="AM36">
        <v>15.804048</v>
      </c>
      <c r="AN36">
        <v>0.82259000000000004</v>
      </c>
      <c r="AO36">
        <v>0</v>
      </c>
      <c r="AP36">
        <v>0</v>
      </c>
      <c r="AQ36">
        <v>41.390999999999998</v>
      </c>
      <c r="AR36">
        <v>2.2080000000000002</v>
      </c>
      <c r="AS36">
        <v>4.7081999999999997</v>
      </c>
      <c r="AT36">
        <v>20.000018000000001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2535.1186490000009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636.20849999999996</v>
      </c>
      <c r="L37">
        <v>435.435</v>
      </c>
      <c r="M37">
        <v>92</v>
      </c>
      <c r="N37">
        <v>118.125</v>
      </c>
      <c r="O37">
        <v>61.83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9.1360360000000007</v>
      </c>
      <c r="AE37">
        <v>16.478852</v>
      </c>
      <c r="AF37">
        <v>8.8740000000000006</v>
      </c>
      <c r="AG37">
        <v>43.467599999999997</v>
      </c>
      <c r="AH37">
        <v>70.172700000000006</v>
      </c>
      <c r="AI37">
        <v>0</v>
      </c>
      <c r="AJ37">
        <v>0</v>
      </c>
      <c r="AK37">
        <v>54.059399999999997</v>
      </c>
      <c r="AL37">
        <v>1.3944000000000001</v>
      </c>
      <c r="AM37">
        <v>15.804048</v>
      </c>
      <c r="AN37">
        <v>0.82259000000000004</v>
      </c>
      <c r="AO37">
        <v>0</v>
      </c>
      <c r="AP37">
        <v>2.4339</v>
      </c>
      <c r="AQ37">
        <v>41.390999999999998</v>
      </c>
      <c r="AR37">
        <v>2.2080000000000002</v>
      </c>
      <c r="AS37">
        <v>4.7081999999999997</v>
      </c>
      <c r="AT37">
        <v>20.000018000000001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2473.2416490000005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616.20849999999996</v>
      </c>
      <c r="L38">
        <v>435.435</v>
      </c>
      <c r="M38">
        <v>92</v>
      </c>
      <c r="N38">
        <v>118.125</v>
      </c>
      <c r="O38">
        <v>61.83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43.467599999999997</v>
      </c>
      <c r="AH38">
        <v>70.172700000000006</v>
      </c>
      <c r="AI38">
        <v>0</v>
      </c>
      <c r="AJ38">
        <v>0</v>
      </c>
      <c r="AK38">
        <v>54.059399999999997</v>
      </c>
      <c r="AL38">
        <v>1.3944000000000001</v>
      </c>
      <c r="AM38">
        <v>10.557359999999999</v>
      </c>
      <c r="AN38">
        <v>0.82259000000000004</v>
      </c>
      <c r="AO38">
        <v>0</v>
      </c>
      <c r="AP38">
        <v>2.4339</v>
      </c>
      <c r="AQ38">
        <v>41.390999999999998</v>
      </c>
      <c r="AR38">
        <v>2.2080000000000002</v>
      </c>
      <c r="AS38">
        <v>4.7081999999999997</v>
      </c>
      <c r="AT38">
        <v>20.000018000000001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2438.8589250000005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616.20849999999996</v>
      </c>
      <c r="L39">
        <v>435.435</v>
      </c>
      <c r="M39">
        <v>92</v>
      </c>
      <c r="N39">
        <v>118.125</v>
      </c>
      <c r="O39">
        <v>61.83</v>
      </c>
      <c r="P39">
        <v>125.58750000000001</v>
      </c>
      <c r="Q39">
        <v>10.91</v>
      </c>
      <c r="R39">
        <v>34.689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43.467599999999997</v>
      </c>
      <c r="AH39">
        <v>70.172700000000006</v>
      </c>
      <c r="AI39">
        <v>0</v>
      </c>
      <c r="AJ39">
        <v>0</v>
      </c>
      <c r="AK39">
        <v>54.059399999999997</v>
      </c>
      <c r="AL39">
        <v>1.3944000000000001</v>
      </c>
      <c r="AM39">
        <v>10.557359999999999</v>
      </c>
      <c r="AN39">
        <v>0.82259000000000004</v>
      </c>
      <c r="AO39">
        <v>0</v>
      </c>
      <c r="AP39">
        <v>2.4339</v>
      </c>
      <c r="AQ39">
        <v>27.594000000000001</v>
      </c>
      <c r="AR39">
        <v>2.2080000000000002</v>
      </c>
      <c r="AS39">
        <v>4.7081999999999997</v>
      </c>
      <c r="AT39">
        <v>20.000018000000001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2417.3608250000007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616.20849999999996</v>
      </c>
      <c r="L40">
        <v>435.435</v>
      </c>
      <c r="M40">
        <v>92</v>
      </c>
      <c r="N40">
        <v>105.21</v>
      </c>
      <c r="O40">
        <v>61.83</v>
      </c>
      <c r="P40">
        <v>125.58750000000001</v>
      </c>
      <c r="Q40">
        <v>10.91</v>
      </c>
      <c r="R40">
        <v>34.689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43.467599999999997</v>
      </c>
      <c r="AH40">
        <v>46.781799999999997</v>
      </c>
      <c r="AI40">
        <v>0</v>
      </c>
      <c r="AJ40">
        <v>0</v>
      </c>
      <c r="AK40">
        <v>54.059399999999997</v>
      </c>
      <c r="AL40">
        <v>1.3944000000000001</v>
      </c>
      <c r="AM40">
        <v>5.2786799999999996</v>
      </c>
      <c r="AN40">
        <v>0.82259000000000004</v>
      </c>
      <c r="AO40">
        <v>0</v>
      </c>
      <c r="AP40">
        <v>2.4339</v>
      </c>
      <c r="AQ40">
        <v>27.468</v>
      </c>
      <c r="AR40">
        <v>3.3119999999999998</v>
      </c>
      <c r="AS40">
        <v>5.3807999999999998</v>
      </c>
      <c r="AT40">
        <v>20.000018000000001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2377.4268450000004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616.20849999999996</v>
      </c>
      <c r="L41">
        <v>435.435</v>
      </c>
      <c r="M41">
        <v>92</v>
      </c>
      <c r="N41">
        <v>105.21</v>
      </c>
      <c r="O41">
        <v>61.83</v>
      </c>
      <c r="P41">
        <v>125.58750000000001</v>
      </c>
      <c r="Q41">
        <v>10.91</v>
      </c>
      <c r="R41">
        <v>34.689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1.9245000000000001</v>
      </c>
      <c r="AF41">
        <v>8.8740000000000006</v>
      </c>
      <c r="AG41">
        <v>43.467599999999997</v>
      </c>
      <c r="AH41">
        <v>46.781799999999997</v>
      </c>
      <c r="AI41">
        <v>0</v>
      </c>
      <c r="AJ41">
        <v>0</v>
      </c>
      <c r="AK41">
        <v>54.059399999999997</v>
      </c>
      <c r="AL41">
        <v>1.3944000000000001</v>
      </c>
      <c r="AM41">
        <v>0</v>
      </c>
      <c r="AN41">
        <v>0.82259000000000004</v>
      </c>
      <c r="AO41">
        <v>0</v>
      </c>
      <c r="AP41">
        <v>2.4339</v>
      </c>
      <c r="AQ41">
        <v>26.334</v>
      </c>
      <c r="AR41">
        <v>26.495999999999999</v>
      </c>
      <c r="AS41">
        <v>24.75168</v>
      </c>
      <c r="AT41">
        <v>20.000018000000001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2399.0146930000005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616.20849999999996</v>
      </c>
      <c r="L42">
        <v>435.435</v>
      </c>
      <c r="M42">
        <v>92</v>
      </c>
      <c r="N42">
        <v>105.21</v>
      </c>
      <c r="O42">
        <v>61.83</v>
      </c>
      <c r="P42">
        <v>125.58750000000001</v>
      </c>
      <c r="Q42">
        <v>10.91</v>
      </c>
      <c r="R42">
        <v>34.689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43.467599999999997</v>
      </c>
      <c r="AH42">
        <v>23.390899999999998</v>
      </c>
      <c r="AI42">
        <v>0</v>
      </c>
      <c r="AJ42">
        <v>0</v>
      </c>
      <c r="AK42">
        <v>54.059399999999997</v>
      </c>
      <c r="AL42">
        <v>1.3944000000000001</v>
      </c>
      <c r="AM42">
        <v>0</v>
      </c>
      <c r="AN42">
        <v>0.82259000000000004</v>
      </c>
      <c r="AO42">
        <v>0</v>
      </c>
      <c r="AP42">
        <v>2.4339</v>
      </c>
      <c r="AQ42">
        <v>26.334</v>
      </c>
      <c r="AR42">
        <v>26.495999999999999</v>
      </c>
      <c r="AS42">
        <v>24.75168</v>
      </c>
      <c r="AT42">
        <v>20.000018000000001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2375.6237930000002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616.20849999999996</v>
      </c>
      <c r="L43">
        <v>435.435</v>
      </c>
      <c r="M43">
        <v>92</v>
      </c>
      <c r="N43">
        <v>105.21</v>
      </c>
      <c r="O43">
        <v>61.83</v>
      </c>
      <c r="P43">
        <v>125.58750000000001</v>
      </c>
      <c r="Q43">
        <v>10.91</v>
      </c>
      <c r="R43">
        <v>34.689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43.467599999999997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0.82259000000000004</v>
      </c>
      <c r="AO43">
        <v>0</v>
      </c>
      <c r="AP43">
        <v>0</v>
      </c>
      <c r="AQ43">
        <v>26.334</v>
      </c>
      <c r="AR43">
        <v>3.3119999999999998</v>
      </c>
      <c r="AS43">
        <v>24.75168</v>
      </c>
      <c r="AT43">
        <v>20.000018000000001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2327.5445930000001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606.20849999999996</v>
      </c>
      <c r="L44">
        <v>415.95260000000002</v>
      </c>
      <c r="M44">
        <v>92</v>
      </c>
      <c r="N44">
        <v>105.21</v>
      </c>
      <c r="O44">
        <v>61.83</v>
      </c>
      <c r="P44">
        <v>125.58750000000001</v>
      </c>
      <c r="Q44">
        <v>10.91</v>
      </c>
      <c r="R44">
        <v>34.689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43.467599999999997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0.82259000000000004</v>
      </c>
      <c r="AO44">
        <v>0</v>
      </c>
      <c r="AP44">
        <v>0</v>
      </c>
      <c r="AQ44">
        <v>26.334</v>
      </c>
      <c r="AR44">
        <v>2.2080000000000002</v>
      </c>
      <c r="AS44">
        <v>24.75168</v>
      </c>
      <c r="AT44">
        <v>20.000018000000001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2296.9581930000004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602.01949999999999</v>
      </c>
      <c r="L45">
        <v>415.95260000000002</v>
      </c>
      <c r="M45">
        <v>92</v>
      </c>
      <c r="N45">
        <v>105.21</v>
      </c>
      <c r="O45">
        <v>61.83</v>
      </c>
      <c r="P45">
        <v>125.58750000000001</v>
      </c>
      <c r="Q45">
        <v>10.1389</v>
      </c>
      <c r="R45">
        <v>34.689</v>
      </c>
      <c r="S45">
        <v>23.759325</v>
      </c>
      <c r="T45">
        <v>0</v>
      </c>
      <c r="U45">
        <v>418.77</v>
      </c>
      <c r="V45">
        <v>20.73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43.467599999999997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0.82259000000000004</v>
      </c>
      <c r="AO45">
        <v>0</v>
      </c>
      <c r="AP45">
        <v>0</v>
      </c>
      <c r="AQ45">
        <v>13.797000000000001</v>
      </c>
      <c r="AR45">
        <v>2.2080000000000002</v>
      </c>
      <c r="AS45">
        <v>24.75168</v>
      </c>
      <c r="AT45">
        <v>20.000018000000001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2276.8303180000003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602.01949999999999</v>
      </c>
      <c r="L46">
        <v>330.28339999999997</v>
      </c>
      <c r="M46">
        <v>92</v>
      </c>
      <c r="N46">
        <v>105.21</v>
      </c>
      <c r="O46">
        <v>61.83</v>
      </c>
      <c r="P46">
        <v>125.58750000000001</v>
      </c>
      <c r="Q46">
        <v>10.1389</v>
      </c>
      <c r="R46">
        <v>34.689</v>
      </c>
      <c r="S46">
        <v>23.687000000000001</v>
      </c>
      <c r="T46">
        <v>0</v>
      </c>
      <c r="U46">
        <v>418.77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43.467599999999997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2.2080000000000002</v>
      </c>
      <c r="AS46">
        <v>24.75168</v>
      </c>
      <c r="AT46">
        <v>20.000018000000001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2177.2917930000003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543.54567299999997</v>
      </c>
      <c r="L47">
        <v>270.28339999999997</v>
      </c>
      <c r="M47">
        <v>92</v>
      </c>
      <c r="N47">
        <v>105.21</v>
      </c>
      <c r="O47">
        <v>61.83</v>
      </c>
      <c r="P47">
        <v>125.58750000000001</v>
      </c>
      <c r="Q47">
        <v>10.1389</v>
      </c>
      <c r="R47">
        <v>34.689</v>
      </c>
      <c r="S47">
        <v>23.687000000000001</v>
      </c>
      <c r="T47">
        <v>0</v>
      </c>
      <c r="U47">
        <v>418.77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43.467599999999997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2.2080000000000002</v>
      </c>
      <c r="AS47">
        <v>5.3807999999999998</v>
      </c>
      <c r="AT47">
        <v>18.798463999999999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2038.2455319999999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515.12</v>
      </c>
      <c r="L48">
        <v>242.2834</v>
      </c>
      <c r="M48">
        <v>92</v>
      </c>
      <c r="N48">
        <v>105.21</v>
      </c>
      <c r="O48">
        <v>61.83</v>
      </c>
      <c r="P48">
        <v>125.58750000000001</v>
      </c>
      <c r="Q48">
        <v>10.1389</v>
      </c>
      <c r="R48">
        <v>34.689</v>
      </c>
      <c r="S48">
        <v>23.687000000000001</v>
      </c>
      <c r="T48">
        <v>0</v>
      </c>
      <c r="U48">
        <v>418.77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43.467599999999997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2.2080000000000002</v>
      </c>
      <c r="AS48">
        <v>4.5736800000000004</v>
      </c>
      <c r="AT48">
        <v>20.000018000000001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1982.2142930000002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515.12</v>
      </c>
      <c r="L49">
        <v>242.2834</v>
      </c>
      <c r="M49">
        <v>92</v>
      </c>
      <c r="N49">
        <v>105.21</v>
      </c>
      <c r="O49">
        <v>61.83</v>
      </c>
      <c r="P49">
        <v>125.58750000000001</v>
      </c>
      <c r="Q49">
        <v>10.1389</v>
      </c>
      <c r="R49">
        <v>34.689</v>
      </c>
      <c r="S49">
        <v>23.687000000000001</v>
      </c>
      <c r="T49">
        <v>0</v>
      </c>
      <c r="U49">
        <v>418.77</v>
      </c>
      <c r="V49">
        <v>20.73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43.467599999999997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2.2080000000000002</v>
      </c>
      <c r="AS49">
        <v>4.5736800000000004</v>
      </c>
      <c r="AT49">
        <v>19.446961999999999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1981.6612370000003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495.12</v>
      </c>
      <c r="L50">
        <v>242.2834</v>
      </c>
      <c r="M50">
        <v>92</v>
      </c>
      <c r="N50">
        <v>105.21</v>
      </c>
      <c r="O50">
        <v>61.83</v>
      </c>
      <c r="P50">
        <v>125.58750000000001</v>
      </c>
      <c r="Q50">
        <v>10.1389</v>
      </c>
      <c r="R50">
        <v>34.689</v>
      </c>
      <c r="S50">
        <v>23.687000000000001</v>
      </c>
      <c r="T50">
        <v>0</v>
      </c>
      <c r="U50">
        <v>418.77</v>
      </c>
      <c r="V50">
        <v>20.73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43.467599999999997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2.2080000000000002</v>
      </c>
      <c r="AS50">
        <v>4.5736800000000004</v>
      </c>
      <c r="AT50">
        <v>17.835146999999999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1960.0494220000003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465.12</v>
      </c>
      <c r="L51">
        <v>242.2834</v>
      </c>
      <c r="M51">
        <v>92</v>
      </c>
      <c r="N51">
        <v>105.21</v>
      </c>
      <c r="O51">
        <v>61.83</v>
      </c>
      <c r="P51">
        <v>125.58750000000001</v>
      </c>
      <c r="Q51">
        <v>9.4238470000000003</v>
      </c>
      <c r="R51">
        <v>34.689</v>
      </c>
      <c r="S51">
        <v>21.687698999999999</v>
      </c>
      <c r="T51">
        <v>0</v>
      </c>
      <c r="U51">
        <v>418.77</v>
      </c>
      <c r="V51">
        <v>20.73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43.467599999999997</v>
      </c>
      <c r="AH51">
        <v>0</v>
      </c>
      <c r="AI51">
        <v>0</v>
      </c>
      <c r="AJ51">
        <v>0</v>
      </c>
      <c r="AK51">
        <v>54.059399999999997</v>
      </c>
      <c r="AL51">
        <v>1.3944000000000001</v>
      </c>
      <c r="AM51">
        <v>0</v>
      </c>
      <c r="AN51">
        <v>0.82259000000000004</v>
      </c>
      <c r="AO51">
        <v>0</v>
      </c>
      <c r="AP51">
        <v>2.4339</v>
      </c>
      <c r="AQ51">
        <v>0</v>
      </c>
      <c r="AR51">
        <v>27.6</v>
      </c>
      <c r="AS51">
        <v>4.5736800000000004</v>
      </c>
      <c r="AT51">
        <v>19.595510000000001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1955.9917310000003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459.82449000000003</v>
      </c>
      <c r="L52">
        <v>242.2834</v>
      </c>
      <c r="M52">
        <v>92</v>
      </c>
      <c r="N52">
        <v>105.21</v>
      </c>
      <c r="O52">
        <v>61.83</v>
      </c>
      <c r="P52">
        <v>125.58750000000001</v>
      </c>
      <c r="Q52">
        <v>8.5716999999999999</v>
      </c>
      <c r="R52">
        <v>34.689</v>
      </c>
      <c r="S52">
        <v>20.040500000000002</v>
      </c>
      <c r="T52">
        <v>0</v>
      </c>
      <c r="U52">
        <v>418.77</v>
      </c>
      <c r="V52">
        <v>20.73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43.467599999999997</v>
      </c>
      <c r="AH52">
        <v>0</v>
      </c>
      <c r="AI52">
        <v>0</v>
      </c>
      <c r="AJ52">
        <v>0</v>
      </c>
      <c r="AK52">
        <v>54.059399999999997</v>
      </c>
      <c r="AL52">
        <v>1.3944000000000001</v>
      </c>
      <c r="AM52">
        <v>0</v>
      </c>
      <c r="AN52">
        <v>0.82259000000000004</v>
      </c>
      <c r="AO52">
        <v>0</v>
      </c>
      <c r="AP52">
        <v>2.4339</v>
      </c>
      <c r="AQ52">
        <v>0</v>
      </c>
      <c r="AR52">
        <v>27.6</v>
      </c>
      <c r="AS52">
        <v>4.5736800000000004</v>
      </c>
      <c r="AT52">
        <v>20.000018000000001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1948.6013829999999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399.873266</v>
      </c>
      <c r="L53">
        <v>242.2834</v>
      </c>
      <c r="M53">
        <v>92</v>
      </c>
      <c r="N53">
        <v>105.2099</v>
      </c>
      <c r="O53">
        <v>61.83</v>
      </c>
      <c r="P53">
        <v>125.58750000000001</v>
      </c>
      <c r="Q53">
        <v>8.7917000000000005</v>
      </c>
      <c r="R53">
        <v>31.13</v>
      </c>
      <c r="S53">
        <v>19.590499999999999</v>
      </c>
      <c r="T53">
        <v>0</v>
      </c>
      <c r="U53">
        <v>418.77</v>
      </c>
      <c r="V53">
        <v>20.73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43.467599999999997</v>
      </c>
      <c r="AH53">
        <v>0</v>
      </c>
      <c r="AI53">
        <v>0</v>
      </c>
      <c r="AJ53">
        <v>0</v>
      </c>
      <c r="AK53">
        <v>54.059399999999997</v>
      </c>
      <c r="AL53">
        <v>1.3944000000000001</v>
      </c>
      <c r="AM53">
        <v>0</v>
      </c>
      <c r="AN53">
        <v>0.82259000000000004</v>
      </c>
      <c r="AO53">
        <v>0</v>
      </c>
      <c r="AP53">
        <v>2.4339</v>
      </c>
      <c r="AQ53">
        <v>0</v>
      </c>
      <c r="AR53">
        <v>3.3119999999999998</v>
      </c>
      <c r="AS53">
        <v>4.5736800000000004</v>
      </c>
      <c r="AT53">
        <v>20.000018000000001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1860.5730589999998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375.12</v>
      </c>
      <c r="L54">
        <v>242.2834</v>
      </c>
      <c r="M54">
        <v>92</v>
      </c>
      <c r="N54">
        <v>105.2099</v>
      </c>
      <c r="O54">
        <v>61.83</v>
      </c>
      <c r="P54">
        <v>125.58750000000001</v>
      </c>
      <c r="Q54">
        <v>8.7917000000000005</v>
      </c>
      <c r="R54">
        <v>31.61</v>
      </c>
      <c r="S54">
        <v>19.590499999999999</v>
      </c>
      <c r="T54">
        <v>0</v>
      </c>
      <c r="U54">
        <v>418.77</v>
      </c>
      <c r="V54">
        <v>20.73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43.467599999999997</v>
      </c>
      <c r="AH54">
        <v>0</v>
      </c>
      <c r="AI54">
        <v>0</v>
      </c>
      <c r="AJ54">
        <v>0</v>
      </c>
      <c r="AK54">
        <v>54.059399999999997</v>
      </c>
      <c r="AL54">
        <v>1.3944000000000001</v>
      </c>
      <c r="AM54">
        <v>0</v>
      </c>
      <c r="AN54">
        <v>0.82259000000000004</v>
      </c>
      <c r="AO54">
        <v>0</v>
      </c>
      <c r="AP54">
        <v>2.4339</v>
      </c>
      <c r="AQ54">
        <v>0</v>
      </c>
      <c r="AR54">
        <v>2.2080000000000002</v>
      </c>
      <c r="AS54">
        <v>4.5736800000000004</v>
      </c>
      <c r="AT54">
        <v>20.000018000000001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1835.1957929999999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375.12</v>
      </c>
      <c r="L55">
        <v>242.2834</v>
      </c>
      <c r="M55">
        <v>92</v>
      </c>
      <c r="N55">
        <v>105.2099</v>
      </c>
      <c r="O55">
        <v>61.83</v>
      </c>
      <c r="P55">
        <v>125.58750000000001</v>
      </c>
      <c r="Q55">
        <v>8.7917000000000005</v>
      </c>
      <c r="R55">
        <v>31.617699999999999</v>
      </c>
      <c r="S55">
        <v>19.590499999999999</v>
      </c>
      <c r="T55">
        <v>0</v>
      </c>
      <c r="U55">
        <v>418.77</v>
      </c>
      <c r="V55">
        <v>20.73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43.467599999999997</v>
      </c>
      <c r="AH55">
        <v>0</v>
      </c>
      <c r="AI55">
        <v>0</v>
      </c>
      <c r="AJ55">
        <v>0</v>
      </c>
      <c r="AK55">
        <v>54.059399999999997</v>
      </c>
      <c r="AL55">
        <v>1.3944000000000001</v>
      </c>
      <c r="AM55">
        <v>0</v>
      </c>
      <c r="AN55">
        <v>0.82259000000000004</v>
      </c>
      <c r="AO55">
        <v>0</v>
      </c>
      <c r="AP55">
        <v>2.4339</v>
      </c>
      <c r="AQ55">
        <v>0</v>
      </c>
      <c r="AR55">
        <v>4.4160000000000004</v>
      </c>
      <c r="AS55">
        <v>4.5736800000000004</v>
      </c>
      <c r="AT55">
        <v>20.000018000000001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1837.4114929999998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375.12</v>
      </c>
      <c r="L56">
        <v>239.5</v>
      </c>
      <c r="M56">
        <v>92</v>
      </c>
      <c r="N56">
        <v>105.2099</v>
      </c>
      <c r="O56">
        <v>61.83</v>
      </c>
      <c r="P56">
        <v>125.58750000000001</v>
      </c>
      <c r="Q56">
        <v>6.65</v>
      </c>
      <c r="R56">
        <v>31.617699999999999</v>
      </c>
      <c r="S56">
        <v>14.52</v>
      </c>
      <c r="T56">
        <v>0</v>
      </c>
      <c r="U56">
        <v>418.77</v>
      </c>
      <c r="V56">
        <v>20.73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43.467599999999997</v>
      </c>
      <c r="AH56">
        <v>0</v>
      </c>
      <c r="AI56">
        <v>0</v>
      </c>
      <c r="AJ56">
        <v>0</v>
      </c>
      <c r="AK56">
        <v>54.059399999999997</v>
      </c>
      <c r="AL56">
        <v>1.3944000000000001</v>
      </c>
      <c r="AM56">
        <v>0</v>
      </c>
      <c r="AN56">
        <v>0.82259000000000004</v>
      </c>
      <c r="AO56">
        <v>0</v>
      </c>
      <c r="AP56">
        <v>2.4339</v>
      </c>
      <c r="AQ56">
        <v>0</v>
      </c>
      <c r="AR56">
        <v>4.4160000000000004</v>
      </c>
      <c r="AS56">
        <v>4.5736800000000004</v>
      </c>
      <c r="AT56">
        <v>20.000018000000001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1827.4158929999996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375.12</v>
      </c>
      <c r="L57">
        <v>239.5</v>
      </c>
      <c r="M57">
        <v>92</v>
      </c>
      <c r="N57">
        <v>105.2099</v>
      </c>
      <c r="O57">
        <v>61.83</v>
      </c>
      <c r="P57">
        <v>125.58750000000001</v>
      </c>
      <c r="Q57">
        <v>6.65</v>
      </c>
      <c r="R57">
        <v>23.32</v>
      </c>
      <c r="S57">
        <v>14.52</v>
      </c>
      <c r="T57">
        <v>0</v>
      </c>
      <c r="U57">
        <v>418.77</v>
      </c>
      <c r="V57">
        <v>20.73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43.467599999999997</v>
      </c>
      <c r="AH57">
        <v>0</v>
      </c>
      <c r="AI57">
        <v>0</v>
      </c>
      <c r="AJ57">
        <v>0</v>
      </c>
      <c r="AK57">
        <v>54.059399999999997</v>
      </c>
      <c r="AL57">
        <v>1.3944000000000001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4.4160000000000004</v>
      </c>
      <c r="AS57">
        <v>4.5736800000000004</v>
      </c>
      <c r="AT57">
        <v>20.000018000000001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1823.2050929999998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375.12</v>
      </c>
      <c r="L58">
        <v>239.5</v>
      </c>
      <c r="M58">
        <v>92</v>
      </c>
      <c r="N58">
        <v>105.2099</v>
      </c>
      <c r="O58">
        <v>61.83</v>
      </c>
      <c r="P58">
        <v>125.58750000000001</v>
      </c>
      <c r="Q58">
        <v>6.65</v>
      </c>
      <c r="R58">
        <v>23.32</v>
      </c>
      <c r="S58">
        <v>14.52</v>
      </c>
      <c r="T58">
        <v>0</v>
      </c>
      <c r="U58">
        <v>418.77</v>
      </c>
      <c r="V58">
        <v>20.73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43.467599999999997</v>
      </c>
      <c r="AH58">
        <v>0</v>
      </c>
      <c r="AI58">
        <v>0</v>
      </c>
      <c r="AJ58">
        <v>0</v>
      </c>
      <c r="AK58">
        <v>54.059399999999997</v>
      </c>
      <c r="AL58">
        <v>1.3944000000000001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4.4160000000000004</v>
      </c>
      <c r="AS58">
        <v>4.5736800000000004</v>
      </c>
      <c r="AT58">
        <v>20.000018000000001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1823.2050929999998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375.12</v>
      </c>
      <c r="L59">
        <v>239.5</v>
      </c>
      <c r="M59">
        <v>92</v>
      </c>
      <c r="N59">
        <v>105.2099</v>
      </c>
      <c r="O59">
        <v>61.83</v>
      </c>
      <c r="P59">
        <v>125.58750000000001</v>
      </c>
      <c r="Q59">
        <v>6.65</v>
      </c>
      <c r="R59">
        <v>23.32</v>
      </c>
      <c r="S59">
        <v>14.52</v>
      </c>
      <c r="T59">
        <v>0</v>
      </c>
      <c r="U59">
        <v>418.77</v>
      </c>
      <c r="V59">
        <v>20.73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43.467599999999997</v>
      </c>
      <c r="AH59">
        <v>0</v>
      </c>
      <c r="AI59">
        <v>0</v>
      </c>
      <c r="AJ59">
        <v>0</v>
      </c>
      <c r="AK59">
        <v>54.059399999999997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13.797000000000001</v>
      </c>
      <c r="AR59">
        <v>7.9488000000000003</v>
      </c>
      <c r="AS59">
        <v>4.5736800000000004</v>
      </c>
      <c r="AT59">
        <v>20.000018000000001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1840.5348929999998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375.12</v>
      </c>
      <c r="L60">
        <v>239.5</v>
      </c>
      <c r="M60">
        <v>92</v>
      </c>
      <c r="N60">
        <v>105.2099</v>
      </c>
      <c r="O60">
        <v>61.83</v>
      </c>
      <c r="P60">
        <v>125.58750000000001</v>
      </c>
      <c r="Q60">
        <v>6.65</v>
      </c>
      <c r="R60">
        <v>23.32</v>
      </c>
      <c r="S60">
        <v>14.52</v>
      </c>
      <c r="T60">
        <v>0</v>
      </c>
      <c r="U60">
        <v>418.77</v>
      </c>
      <c r="V60">
        <v>20.73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43.467599999999997</v>
      </c>
      <c r="AH60">
        <v>0</v>
      </c>
      <c r="AI60">
        <v>0</v>
      </c>
      <c r="AJ60">
        <v>0</v>
      </c>
      <c r="AK60">
        <v>54.059399999999997</v>
      </c>
      <c r="AL60">
        <v>1.3944000000000001</v>
      </c>
      <c r="AM60">
        <v>0</v>
      </c>
      <c r="AN60">
        <v>0.82259000000000004</v>
      </c>
      <c r="AO60">
        <v>0</v>
      </c>
      <c r="AP60">
        <v>0</v>
      </c>
      <c r="AQ60">
        <v>13.797000000000001</v>
      </c>
      <c r="AR60">
        <v>7.9488000000000003</v>
      </c>
      <c r="AS60">
        <v>4.5736800000000004</v>
      </c>
      <c r="AT60">
        <v>20.000018000000001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1840.5348929999998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375.12</v>
      </c>
      <c r="L61">
        <v>239.5</v>
      </c>
      <c r="M61">
        <v>92</v>
      </c>
      <c r="N61">
        <v>105.2099</v>
      </c>
      <c r="O61">
        <v>61.83</v>
      </c>
      <c r="P61">
        <v>125.58750000000001</v>
      </c>
      <c r="Q61">
        <v>6.65</v>
      </c>
      <c r="R61">
        <v>23.32</v>
      </c>
      <c r="S61">
        <v>14.52</v>
      </c>
      <c r="T61">
        <v>0</v>
      </c>
      <c r="U61">
        <v>418.77</v>
      </c>
      <c r="V61">
        <v>20.73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43.467599999999997</v>
      </c>
      <c r="AH61">
        <v>0</v>
      </c>
      <c r="AI61">
        <v>0</v>
      </c>
      <c r="AJ61">
        <v>0</v>
      </c>
      <c r="AK61">
        <v>54.059399999999997</v>
      </c>
      <c r="AL61">
        <v>1.3944000000000001</v>
      </c>
      <c r="AM61">
        <v>0</v>
      </c>
      <c r="AN61">
        <v>0.82259000000000004</v>
      </c>
      <c r="AO61">
        <v>0</v>
      </c>
      <c r="AP61">
        <v>0</v>
      </c>
      <c r="AQ61">
        <v>13.797000000000001</v>
      </c>
      <c r="AR61">
        <v>7.9488000000000003</v>
      </c>
      <c r="AS61">
        <v>4.5736800000000004</v>
      </c>
      <c r="AT61">
        <v>20.000018000000001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1840.5348929999998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375.12</v>
      </c>
      <c r="L62">
        <v>239.5</v>
      </c>
      <c r="M62">
        <v>92</v>
      </c>
      <c r="N62">
        <v>105.2099</v>
      </c>
      <c r="O62">
        <v>61.83</v>
      </c>
      <c r="P62">
        <v>125.58750000000001</v>
      </c>
      <c r="Q62">
        <v>6.65</v>
      </c>
      <c r="R62">
        <v>23.32</v>
      </c>
      <c r="S62">
        <v>14.52</v>
      </c>
      <c r="T62">
        <v>0</v>
      </c>
      <c r="U62">
        <v>418.77</v>
      </c>
      <c r="V62">
        <v>20.73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43.467599999999997</v>
      </c>
      <c r="AH62">
        <v>0</v>
      </c>
      <c r="AI62">
        <v>0</v>
      </c>
      <c r="AJ62">
        <v>0</v>
      </c>
      <c r="AK62">
        <v>54.059399999999997</v>
      </c>
      <c r="AL62">
        <v>1.3944000000000001</v>
      </c>
      <c r="AM62">
        <v>0</v>
      </c>
      <c r="AN62">
        <v>0.82259000000000004</v>
      </c>
      <c r="AO62">
        <v>0</v>
      </c>
      <c r="AP62">
        <v>0</v>
      </c>
      <c r="AQ62">
        <v>27.594000000000001</v>
      </c>
      <c r="AR62">
        <v>7.9488000000000003</v>
      </c>
      <c r="AS62">
        <v>4.5736800000000004</v>
      </c>
      <c r="AT62">
        <v>20.000018000000001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1847.8110929999998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375.12</v>
      </c>
      <c r="L63">
        <v>239.5</v>
      </c>
      <c r="M63">
        <v>92</v>
      </c>
      <c r="N63">
        <v>105.2099</v>
      </c>
      <c r="O63">
        <v>61.83</v>
      </c>
      <c r="P63">
        <v>125.58750000000001</v>
      </c>
      <c r="Q63">
        <v>6.65</v>
      </c>
      <c r="R63">
        <v>23.32</v>
      </c>
      <c r="S63">
        <v>14.52</v>
      </c>
      <c r="T63">
        <v>0</v>
      </c>
      <c r="U63">
        <v>418.77</v>
      </c>
      <c r="V63">
        <v>20.73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43.467599999999997</v>
      </c>
      <c r="AH63">
        <v>0</v>
      </c>
      <c r="AI63">
        <v>0</v>
      </c>
      <c r="AJ63">
        <v>0</v>
      </c>
      <c r="AK63">
        <v>54.059399999999997</v>
      </c>
      <c r="AL63">
        <v>1.3944000000000001</v>
      </c>
      <c r="AM63">
        <v>0</v>
      </c>
      <c r="AN63">
        <v>0.82259000000000004</v>
      </c>
      <c r="AO63">
        <v>0</v>
      </c>
      <c r="AP63">
        <v>0</v>
      </c>
      <c r="AQ63">
        <v>27.594000000000001</v>
      </c>
      <c r="AR63">
        <v>12.0336</v>
      </c>
      <c r="AS63">
        <v>4.5736800000000004</v>
      </c>
      <c r="AT63">
        <v>20.000018000000001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1851.8958929999999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375.12</v>
      </c>
      <c r="L64">
        <v>239.5</v>
      </c>
      <c r="M64">
        <v>92</v>
      </c>
      <c r="N64">
        <v>105.2099</v>
      </c>
      <c r="O64">
        <v>61.83</v>
      </c>
      <c r="P64">
        <v>125.58750000000001</v>
      </c>
      <c r="Q64">
        <v>6.65</v>
      </c>
      <c r="R64">
        <v>23.32</v>
      </c>
      <c r="S64">
        <v>14.52</v>
      </c>
      <c r="T64">
        <v>0</v>
      </c>
      <c r="U64">
        <v>418.77</v>
      </c>
      <c r="V64">
        <v>20.73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43.467599999999997</v>
      </c>
      <c r="AH64">
        <v>0</v>
      </c>
      <c r="AI64">
        <v>0</v>
      </c>
      <c r="AJ64">
        <v>0</v>
      </c>
      <c r="AK64">
        <v>54.059399999999997</v>
      </c>
      <c r="AL64">
        <v>1.3944000000000001</v>
      </c>
      <c r="AM64">
        <v>0</v>
      </c>
      <c r="AN64">
        <v>0.82259000000000004</v>
      </c>
      <c r="AO64">
        <v>0</v>
      </c>
      <c r="AP64">
        <v>0</v>
      </c>
      <c r="AQ64">
        <v>41.390999999999998</v>
      </c>
      <c r="AR64">
        <v>12.0336</v>
      </c>
      <c r="AS64">
        <v>4.5736800000000004</v>
      </c>
      <c r="AT64">
        <v>20.000018000000001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1865.6928929999999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375.12</v>
      </c>
      <c r="L65">
        <v>239.5</v>
      </c>
      <c r="M65">
        <v>92</v>
      </c>
      <c r="N65">
        <v>105.2099</v>
      </c>
      <c r="O65">
        <v>61.83</v>
      </c>
      <c r="P65">
        <v>125.58750000000001</v>
      </c>
      <c r="Q65">
        <v>6.65</v>
      </c>
      <c r="R65">
        <v>23.32</v>
      </c>
      <c r="S65">
        <v>14.52</v>
      </c>
      <c r="T65">
        <v>0</v>
      </c>
      <c r="U65">
        <v>418.77</v>
      </c>
      <c r="V65">
        <v>20.73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43.467599999999997</v>
      </c>
      <c r="AH65">
        <v>0</v>
      </c>
      <c r="AI65">
        <v>0</v>
      </c>
      <c r="AJ65">
        <v>0</v>
      </c>
      <c r="AK65">
        <v>54.059399999999997</v>
      </c>
      <c r="AL65">
        <v>1.3944000000000001</v>
      </c>
      <c r="AM65">
        <v>0</v>
      </c>
      <c r="AN65">
        <v>0.82259000000000004</v>
      </c>
      <c r="AO65">
        <v>0</v>
      </c>
      <c r="AP65">
        <v>0</v>
      </c>
      <c r="AQ65">
        <v>41.390999999999998</v>
      </c>
      <c r="AR65">
        <v>27.6</v>
      </c>
      <c r="AS65">
        <v>4.5736800000000004</v>
      </c>
      <c r="AT65">
        <v>20.000018000000001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1881.2592929999998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375.12</v>
      </c>
      <c r="L66">
        <v>239.5</v>
      </c>
      <c r="M66">
        <v>92</v>
      </c>
      <c r="N66">
        <v>105.2099</v>
      </c>
      <c r="O66">
        <v>61.83</v>
      </c>
      <c r="P66">
        <v>125.58750000000001</v>
      </c>
      <c r="Q66">
        <v>6.65</v>
      </c>
      <c r="R66">
        <v>23.32</v>
      </c>
      <c r="S66">
        <v>14.52</v>
      </c>
      <c r="T66">
        <v>0</v>
      </c>
      <c r="U66">
        <v>418.77</v>
      </c>
      <c r="V66">
        <v>20.73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43.467599999999997</v>
      </c>
      <c r="AH66">
        <v>0</v>
      </c>
      <c r="AI66">
        <v>0</v>
      </c>
      <c r="AJ66">
        <v>0</v>
      </c>
      <c r="AK66">
        <v>54.059399999999997</v>
      </c>
      <c r="AL66">
        <v>1.3944000000000001</v>
      </c>
      <c r="AM66">
        <v>0</v>
      </c>
      <c r="AN66">
        <v>0.82259000000000004</v>
      </c>
      <c r="AO66">
        <v>0</v>
      </c>
      <c r="AP66">
        <v>0</v>
      </c>
      <c r="AQ66">
        <v>41.390999999999998</v>
      </c>
      <c r="AR66">
        <v>27.6</v>
      </c>
      <c r="AS66">
        <v>4.5736800000000004</v>
      </c>
      <c r="AT66">
        <v>20.000018000000001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1881.2592929999998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375.12</v>
      </c>
      <c r="L67">
        <v>239.5</v>
      </c>
      <c r="M67">
        <v>92</v>
      </c>
      <c r="N67">
        <v>105.2099</v>
      </c>
      <c r="O67">
        <v>61.83</v>
      </c>
      <c r="P67">
        <v>125.58750000000001</v>
      </c>
      <c r="Q67">
        <v>6.65</v>
      </c>
      <c r="R67">
        <v>31.617699999999999</v>
      </c>
      <c r="S67">
        <v>14.52</v>
      </c>
      <c r="T67">
        <v>0</v>
      </c>
      <c r="U67">
        <v>418.77</v>
      </c>
      <c r="V67">
        <v>20.73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43.467599999999997</v>
      </c>
      <c r="AH67">
        <v>0</v>
      </c>
      <c r="AI67">
        <v>0</v>
      </c>
      <c r="AJ67">
        <v>0</v>
      </c>
      <c r="AK67">
        <v>54.059399999999997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41.390999999999998</v>
      </c>
      <c r="AR67">
        <v>2.2080000000000002</v>
      </c>
      <c r="AS67">
        <v>4.5736800000000004</v>
      </c>
      <c r="AT67">
        <v>20.000018000000001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1864.1649929999999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385.12</v>
      </c>
      <c r="L68">
        <v>242.2834</v>
      </c>
      <c r="M68">
        <v>92</v>
      </c>
      <c r="N68">
        <v>105.2099</v>
      </c>
      <c r="O68">
        <v>61.83</v>
      </c>
      <c r="P68">
        <v>125.58750000000001</v>
      </c>
      <c r="Q68">
        <v>8.7917000000000005</v>
      </c>
      <c r="R68">
        <v>31.617699999999999</v>
      </c>
      <c r="S68">
        <v>19.590499999999999</v>
      </c>
      <c r="T68">
        <v>0</v>
      </c>
      <c r="U68">
        <v>418.77</v>
      </c>
      <c r="V68">
        <v>20.73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14.113</v>
      </c>
      <c r="AF68">
        <v>8.8740000000000006</v>
      </c>
      <c r="AG68">
        <v>43.467599999999997</v>
      </c>
      <c r="AH68">
        <v>20.834</v>
      </c>
      <c r="AI68">
        <v>0</v>
      </c>
      <c r="AJ68">
        <v>0</v>
      </c>
      <c r="AK68">
        <v>54.059399999999997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41.390999999999998</v>
      </c>
      <c r="AR68">
        <v>2.2080000000000002</v>
      </c>
      <c r="AS68">
        <v>4.5736800000000004</v>
      </c>
      <c r="AT68">
        <v>20.000018000000001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1917.1830930000001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415.12</v>
      </c>
      <c r="L69">
        <v>270.28339999999997</v>
      </c>
      <c r="M69">
        <v>92</v>
      </c>
      <c r="N69">
        <v>105.2099</v>
      </c>
      <c r="O69">
        <v>61.83</v>
      </c>
      <c r="P69">
        <v>125.58750000000001</v>
      </c>
      <c r="Q69">
        <v>8.7917000000000005</v>
      </c>
      <c r="R69">
        <v>35.260599999999997</v>
      </c>
      <c r="S69">
        <v>19.590499999999999</v>
      </c>
      <c r="T69">
        <v>0</v>
      </c>
      <c r="U69">
        <v>418.77</v>
      </c>
      <c r="V69">
        <v>20.73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43.467599999999997</v>
      </c>
      <c r="AH69">
        <v>46.781799999999997</v>
      </c>
      <c r="AI69">
        <v>0</v>
      </c>
      <c r="AJ69">
        <v>0</v>
      </c>
      <c r="AK69">
        <v>54.059399999999997</v>
      </c>
      <c r="AL69">
        <v>1.3944000000000001</v>
      </c>
      <c r="AM69">
        <v>0</v>
      </c>
      <c r="AN69">
        <v>0.82259000000000004</v>
      </c>
      <c r="AO69">
        <v>0</v>
      </c>
      <c r="AP69">
        <v>0</v>
      </c>
      <c r="AQ69">
        <v>41.390999999999998</v>
      </c>
      <c r="AR69">
        <v>2.2080000000000002</v>
      </c>
      <c r="AS69">
        <v>4.7081999999999997</v>
      </c>
      <c r="AT69">
        <v>20.000018000000001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2007.274165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465.12</v>
      </c>
      <c r="L70">
        <v>365.41946200000001</v>
      </c>
      <c r="M70">
        <v>92</v>
      </c>
      <c r="N70">
        <v>105.2099</v>
      </c>
      <c r="O70">
        <v>61.83</v>
      </c>
      <c r="P70">
        <v>125.58750000000001</v>
      </c>
      <c r="Q70">
        <v>10.91</v>
      </c>
      <c r="R70">
        <v>40.027700000000003</v>
      </c>
      <c r="S70">
        <v>19.590499999999999</v>
      </c>
      <c r="T70">
        <v>0</v>
      </c>
      <c r="U70">
        <v>418.77</v>
      </c>
      <c r="V70">
        <v>20.73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16.478852</v>
      </c>
      <c r="AF70">
        <v>8.8740000000000006</v>
      </c>
      <c r="AG70">
        <v>43.467599999999997</v>
      </c>
      <c r="AH70">
        <v>70.078000000000003</v>
      </c>
      <c r="AI70">
        <v>0</v>
      </c>
      <c r="AJ70">
        <v>0</v>
      </c>
      <c r="AK70">
        <v>54.059399999999997</v>
      </c>
      <c r="AL70">
        <v>1.3944000000000001</v>
      </c>
      <c r="AM70">
        <v>5.2786799999999996</v>
      </c>
      <c r="AN70">
        <v>0.82259000000000004</v>
      </c>
      <c r="AO70">
        <v>0</v>
      </c>
      <c r="AP70">
        <v>0</v>
      </c>
      <c r="AQ70">
        <v>41.390999999999998</v>
      </c>
      <c r="AR70">
        <v>2.2080000000000002</v>
      </c>
      <c r="AS70">
        <v>4.7081999999999997</v>
      </c>
      <c r="AT70">
        <v>20.000018000000001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2191.203007000001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525.12</v>
      </c>
      <c r="L71">
        <v>358.22383400000001</v>
      </c>
      <c r="M71">
        <v>92</v>
      </c>
      <c r="N71">
        <v>105.2099</v>
      </c>
      <c r="O71">
        <v>61.83</v>
      </c>
      <c r="P71">
        <v>125.58750000000001</v>
      </c>
      <c r="Q71">
        <v>10.91</v>
      </c>
      <c r="R71">
        <v>40.027700000000003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0</v>
      </c>
      <c r="AE71">
        <v>16.478852</v>
      </c>
      <c r="AF71">
        <v>17.748000000000001</v>
      </c>
      <c r="AG71">
        <v>43.467599999999997</v>
      </c>
      <c r="AH71">
        <v>70.078000000000003</v>
      </c>
      <c r="AI71">
        <v>0</v>
      </c>
      <c r="AJ71">
        <v>0</v>
      </c>
      <c r="AK71">
        <v>54.059399999999997</v>
      </c>
      <c r="AL71">
        <v>1.3944000000000001</v>
      </c>
      <c r="AM71">
        <v>10.557359999999999</v>
      </c>
      <c r="AN71">
        <v>0.82259000000000004</v>
      </c>
      <c r="AO71">
        <v>0</v>
      </c>
      <c r="AP71">
        <v>0</v>
      </c>
      <c r="AQ71">
        <v>41.390999999999998</v>
      </c>
      <c r="AR71">
        <v>4.4160000000000004</v>
      </c>
      <c r="AS71">
        <v>4.7081999999999997</v>
      </c>
      <c r="AT71">
        <v>20.000018000000001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2277.0051990000011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575.12</v>
      </c>
      <c r="L72">
        <v>370.28339999999997</v>
      </c>
      <c r="M72">
        <v>92</v>
      </c>
      <c r="N72">
        <v>105.2099</v>
      </c>
      <c r="O72">
        <v>61.83</v>
      </c>
      <c r="P72">
        <v>125.58750000000001</v>
      </c>
      <c r="Q72">
        <v>10.91</v>
      </c>
      <c r="R72">
        <v>40.027700000000003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147.515625</v>
      </c>
      <c r="Y72">
        <v>0</v>
      </c>
      <c r="Z72">
        <v>1.1000000000000001</v>
      </c>
      <c r="AA72">
        <v>7.9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26.622</v>
      </c>
      <c r="AG72">
        <v>43.467599999999997</v>
      </c>
      <c r="AH72">
        <v>93.563599999999994</v>
      </c>
      <c r="AI72">
        <v>0</v>
      </c>
      <c r="AJ72">
        <v>0</v>
      </c>
      <c r="AK72">
        <v>54.059399999999997</v>
      </c>
      <c r="AL72">
        <v>6.9720000000000004</v>
      </c>
      <c r="AM72">
        <v>15.804048</v>
      </c>
      <c r="AN72">
        <v>0.82259000000000004</v>
      </c>
      <c r="AO72">
        <v>0</v>
      </c>
      <c r="AP72">
        <v>0</v>
      </c>
      <c r="AQ72">
        <v>41.390999999999998</v>
      </c>
      <c r="AR72">
        <v>4.4160000000000004</v>
      </c>
      <c r="AS72">
        <v>4.7081999999999997</v>
      </c>
      <c r="AT72">
        <v>20.000018000000001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2401.6580890000009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565.12</v>
      </c>
      <c r="L73">
        <v>330.28339999999997</v>
      </c>
      <c r="M73">
        <v>92</v>
      </c>
      <c r="N73">
        <v>105.2099</v>
      </c>
      <c r="O73">
        <v>61.83</v>
      </c>
      <c r="P73">
        <v>125.58750000000001</v>
      </c>
      <c r="Q73">
        <v>10.91</v>
      </c>
      <c r="R73">
        <v>40.027700000000003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147.515625</v>
      </c>
      <c r="Y73">
        <v>0</v>
      </c>
      <c r="Z73">
        <v>19.5624</v>
      </c>
      <c r="AA73">
        <v>20.50366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43.467599999999997</v>
      </c>
      <c r="AH73">
        <v>93.563599999999994</v>
      </c>
      <c r="AI73">
        <v>0</v>
      </c>
      <c r="AJ73">
        <v>0</v>
      </c>
      <c r="AK73">
        <v>54.059399999999997</v>
      </c>
      <c r="AL73">
        <v>55.776000000000003</v>
      </c>
      <c r="AM73">
        <v>15.804048</v>
      </c>
      <c r="AN73">
        <v>0.82259000000000004</v>
      </c>
      <c r="AO73">
        <v>0</v>
      </c>
      <c r="AP73">
        <v>0</v>
      </c>
      <c r="AQ73">
        <v>41.390999999999998</v>
      </c>
      <c r="AR73">
        <v>2.2080000000000002</v>
      </c>
      <c r="AS73">
        <v>4.7081999999999997</v>
      </c>
      <c r="AT73">
        <v>20.000018000000001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2504.768485000001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627.22</v>
      </c>
      <c r="L74">
        <v>383.225257</v>
      </c>
      <c r="M74">
        <v>92</v>
      </c>
      <c r="N74">
        <v>105.2099</v>
      </c>
      <c r="O74">
        <v>61.83</v>
      </c>
      <c r="P74">
        <v>125.58750000000001</v>
      </c>
      <c r="Q74">
        <v>10.91</v>
      </c>
      <c r="R74">
        <v>40.027700000000003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26.34008</v>
      </c>
      <c r="AC74">
        <v>29.062808</v>
      </c>
      <c r="AD74">
        <v>26.42</v>
      </c>
      <c r="AE74">
        <v>32.957704</v>
      </c>
      <c r="AF74">
        <v>35.496000000000002</v>
      </c>
      <c r="AG74">
        <v>43.467599999999997</v>
      </c>
      <c r="AH74">
        <v>93.563599999999994</v>
      </c>
      <c r="AI74">
        <v>0</v>
      </c>
      <c r="AJ74">
        <v>0</v>
      </c>
      <c r="AK74">
        <v>54.059399999999997</v>
      </c>
      <c r="AL74">
        <v>55.776000000000003</v>
      </c>
      <c r="AM74">
        <v>15.804048</v>
      </c>
      <c r="AN74">
        <v>0.82259000000000004</v>
      </c>
      <c r="AO74">
        <v>0</v>
      </c>
      <c r="AP74">
        <v>0</v>
      </c>
      <c r="AQ74">
        <v>41.390999999999998</v>
      </c>
      <c r="AR74">
        <v>2.2080000000000002</v>
      </c>
      <c r="AS74">
        <v>4.7081999999999997</v>
      </c>
      <c r="AT74">
        <v>20.000018000000001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2635.5533300000006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658.40139999999997</v>
      </c>
      <c r="L75">
        <v>435.22671100000002</v>
      </c>
      <c r="M75">
        <v>92</v>
      </c>
      <c r="N75">
        <v>105.2099</v>
      </c>
      <c r="O75">
        <v>61.83</v>
      </c>
      <c r="P75">
        <v>125.58750000000001</v>
      </c>
      <c r="Q75">
        <v>10.91</v>
      </c>
      <c r="R75">
        <v>40.027700000000003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147.515625</v>
      </c>
      <c r="Y75">
        <v>0</v>
      </c>
      <c r="Z75">
        <v>13.041600000000001</v>
      </c>
      <c r="AA75">
        <v>28.09872</v>
      </c>
      <c r="AB75">
        <v>26.34008</v>
      </c>
      <c r="AC75">
        <v>29.062808</v>
      </c>
      <c r="AD75">
        <v>26.42</v>
      </c>
      <c r="AE75">
        <v>32.957704</v>
      </c>
      <c r="AF75">
        <v>35.496000000000002</v>
      </c>
      <c r="AG75">
        <v>43.467599999999997</v>
      </c>
      <c r="AH75">
        <v>93.563599999999994</v>
      </c>
      <c r="AI75">
        <v>0</v>
      </c>
      <c r="AJ75">
        <v>0</v>
      </c>
      <c r="AK75">
        <v>54.059399999999997</v>
      </c>
      <c r="AL75">
        <v>55.776000000000003</v>
      </c>
      <c r="AM75">
        <v>15.804048</v>
      </c>
      <c r="AN75">
        <v>0.82259000000000004</v>
      </c>
      <c r="AO75">
        <v>0</v>
      </c>
      <c r="AP75">
        <v>0</v>
      </c>
      <c r="AQ75">
        <v>41.390999999999998</v>
      </c>
      <c r="AR75">
        <v>8.2799999999999994</v>
      </c>
      <c r="AS75">
        <v>4.7081999999999997</v>
      </c>
      <c r="AT75">
        <v>20.000018000000001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2718.2873840000011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672.59040000000005</v>
      </c>
      <c r="L76">
        <v>435.435</v>
      </c>
      <c r="M76">
        <v>92</v>
      </c>
      <c r="N76">
        <v>105.2099</v>
      </c>
      <c r="O76">
        <v>61.83</v>
      </c>
      <c r="P76">
        <v>125.58750000000001</v>
      </c>
      <c r="Q76">
        <v>10.91</v>
      </c>
      <c r="R76">
        <v>40.027700000000003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13.041600000000001</v>
      </c>
      <c r="AA76">
        <v>28.09872</v>
      </c>
      <c r="AB76">
        <v>26.34008</v>
      </c>
      <c r="AC76">
        <v>29.062808</v>
      </c>
      <c r="AD76">
        <v>26.42</v>
      </c>
      <c r="AE76">
        <v>32.957704</v>
      </c>
      <c r="AF76">
        <v>35.496000000000002</v>
      </c>
      <c r="AG76">
        <v>43.467599999999997</v>
      </c>
      <c r="AH76">
        <v>93.563599999999994</v>
      </c>
      <c r="AI76">
        <v>0</v>
      </c>
      <c r="AJ76">
        <v>0</v>
      </c>
      <c r="AK76">
        <v>54.059399999999997</v>
      </c>
      <c r="AL76">
        <v>55.776000000000003</v>
      </c>
      <c r="AM76">
        <v>15.804048</v>
      </c>
      <c r="AN76">
        <v>0.82259000000000004</v>
      </c>
      <c r="AO76">
        <v>0</v>
      </c>
      <c r="AP76">
        <v>0</v>
      </c>
      <c r="AQ76">
        <v>41.390999999999998</v>
      </c>
      <c r="AR76">
        <v>8.2799999999999994</v>
      </c>
      <c r="AS76">
        <v>4.7081999999999997</v>
      </c>
      <c r="AT76">
        <v>20.000018000000001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2732.6846730000011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672.59040000000005</v>
      </c>
      <c r="L77">
        <v>435.435</v>
      </c>
      <c r="M77">
        <v>92</v>
      </c>
      <c r="N77">
        <v>105.2099</v>
      </c>
      <c r="O77">
        <v>61.83</v>
      </c>
      <c r="P77">
        <v>125.58750000000001</v>
      </c>
      <c r="Q77">
        <v>10.91</v>
      </c>
      <c r="R77">
        <v>40.027700000000003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13.041600000000001</v>
      </c>
      <c r="AA77">
        <v>28.09872</v>
      </c>
      <c r="AB77">
        <v>26.34008</v>
      </c>
      <c r="AC77">
        <v>29.062808</v>
      </c>
      <c r="AD77">
        <v>26.42</v>
      </c>
      <c r="AE77">
        <v>32.957704</v>
      </c>
      <c r="AF77">
        <v>35.496000000000002</v>
      </c>
      <c r="AG77">
        <v>43.467599999999997</v>
      </c>
      <c r="AH77">
        <v>93.563599999999994</v>
      </c>
      <c r="AI77">
        <v>0</v>
      </c>
      <c r="AJ77">
        <v>0</v>
      </c>
      <c r="AK77">
        <v>54.059399999999997</v>
      </c>
      <c r="AL77">
        <v>41.832000000000001</v>
      </c>
      <c r="AM77">
        <v>15.804048</v>
      </c>
      <c r="AN77">
        <v>0.82259000000000004</v>
      </c>
      <c r="AO77">
        <v>0</v>
      </c>
      <c r="AP77">
        <v>0</v>
      </c>
      <c r="AQ77">
        <v>41.390999999999998</v>
      </c>
      <c r="AR77">
        <v>8.2799999999999994</v>
      </c>
      <c r="AS77">
        <v>4.7081999999999997</v>
      </c>
      <c r="AT77">
        <v>20.000018000000001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2718.7406730000012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662.59040000000005</v>
      </c>
      <c r="L78">
        <v>435.435</v>
      </c>
      <c r="M78">
        <v>92</v>
      </c>
      <c r="N78">
        <v>105.2099</v>
      </c>
      <c r="O78">
        <v>61.83</v>
      </c>
      <c r="P78">
        <v>125.58750000000001</v>
      </c>
      <c r="Q78">
        <v>10.91</v>
      </c>
      <c r="R78">
        <v>40.027700000000003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26.34008</v>
      </c>
      <c r="AC78">
        <v>29.062808</v>
      </c>
      <c r="AD78">
        <v>18.272072000000001</v>
      </c>
      <c r="AE78">
        <v>32.957704</v>
      </c>
      <c r="AF78">
        <v>35.496000000000002</v>
      </c>
      <c r="AG78">
        <v>43.467599999999997</v>
      </c>
      <c r="AH78">
        <v>93.563599999999994</v>
      </c>
      <c r="AI78">
        <v>0</v>
      </c>
      <c r="AJ78">
        <v>0</v>
      </c>
      <c r="AK78">
        <v>54.059399999999997</v>
      </c>
      <c r="AL78">
        <v>41.832000000000001</v>
      </c>
      <c r="AM78">
        <v>15.804048</v>
      </c>
      <c r="AN78">
        <v>0.82259000000000004</v>
      </c>
      <c r="AO78">
        <v>0</v>
      </c>
      <c r="AP78">
        <v>0</v>
      </c>
      <c r="AQ78">
        <v>41.390999999999998</v>
      </c>
      <c r="AR78">
        <v>8.2799999999999994</v>
      </c>
      <c r="AS78">
        <v>4.7081999999999997</v>
      </c>
      <c r="AT78">
        <v>20.000018000000001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2700.5927450000008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616.47900000000004</v>
      </c>
      <c r="L79">
        <v>433.81259999999997</v>
      </c>
      <c r="M79">
        <v>92</v>
      </c>
      <c r="N79">
        <v>105.2099</v>
      </c>
      <c r="O79">
        <v>61.83</v>
      </c>
      <c r="P79">
        <v>125.58750000000001</v>
      </c>
      <c r="Q79">
        <v>10.8089</v>
      </c>
      <c r="R79">
        <v>40.027700000000003</v>
      </c>
      <c r="S79">
        <v>26.137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6.5208000000000004</v>
      </c>
      <c r="AA79">
        <v>0</v>
      </c>
      <c r="AB79">
        <v>26.34008</v>
      </c>
      <c r="AC79">
        <v>1.2734000000000001</v>
      </c>
      <c r="AD79">
        <v>9.1360360000000007</v>
      </c>
      <c r="AE79">
        <v>32.957704</v>
      </c>
      <c r="AF79">
        <v>19.72</v>
      </c>
      <c r="AG79">
        <v>43.467599999999997</v>
      </c>
      <c r="AH79">
        <v>70.078000000000003</v>
      </c>
      <c r="AI79">
        <v>0</v>
      </c>
      <c r="AJ79">
        <v>0</v>
      </c>
      <c r="AK79">
        <v>54.059399999999997</v>
      </c>
      <c r="AL79">
        <v>6.9720000000000004</v>
      </c>
      <c r="AM79">
        <v>15.804048</v>
      </c>
      <c r="AN79">
        <v>0.82259000000000004</v>
      </c>
      <c r="AO79">
        <v>0</v>
      </c>
      <c r="AP79">
        <v>0</v>
      </c>
      <c r="AQ79">
        <v>41.390999999999998</v>
      </c>
      <c r="AR79">
        <v>27.6</v>
      </c>
      <c r="AS79">
        <v>5.3807999999999998</v>
      </c>
      <c r="AT79">
        <v>20.000018000000001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2526.8307810000001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632.59040000000005</v>
      </c>
      <c r="L80">
        <v>435.42814900000002</v>
      </c>
      <c r="M80">
        <v>92</v>
      </c>
      <c r="N80">
        <v>105.2099</v>
      </c>
      <c r="O80">
        <v>61.83</v>
      </c>
      <c r="P80">
        <v>125.58750000000001</v>
      </c>
      <c r="Q80">
        <v>10.909617000000001</v>
      </c>
      <c r="R80">
        <v>40.027700000000003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6.5208000000000004</v>
      </c>
      <c r="AA80">
        <v>0</v>
      </c>
      <c r="AB80">
        <v>26.34008</v>
      </c>
      <c r="AC80">
        <v>0</v>
      </c>
      <c r="AD80">
        <v>0</v>
      </c>
      <c r="AE80">
        <v>16.478852</v>
      </c>
      <c r="AF80">
        <v>8.8740000000000006</v>
      </c>
      <c r="AG80">
        <v>43.467599999999997</v>
      </c>
      <c r="AH80">
        <v>37.880000000000003</v>
      </c>
      <c r="AI80">
        <v>0</v>
      </c>
      <c r="AJ80">
        <v>0</v>
      </c>
      <c r="AK80">
        <v>54.059399999999997</v>
      </c>
      <c r="AL80">
        <v>2.3239999999999998</v>
      </c>
      <c r="AM80">
        <v>15.804048</v>
      </c>
      <c r="AN80">
        <v>0.82259000000000004</v>
      </c>
      <c r="AO80">
        <v>0</v>
      </c>
      <c r="AP80">
        <v>0</v>
      </c>
      <c r="AQ80">
        <v>41.390999999999998</v>
      </c>
      <c r="AR80">
        <v>27.6</v>
      </c>
      <c r="AS80">
        <v>6.726</v>
      </c>
      <c r="AT80">
        <v>20.000018000000001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2471.6764590000007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652.59040000000005</v>
      </c>
      <c r="L81">
        <v>435.435</v>
      </c>
      <c r="M81">
        <v>92</v>
      </c>
      <c r="N81">
        <v>105.2099</v>
      </c>
      <c r="O81">
        <v>61.83</v>
      </c>
      <c r="P81">
        <v>125.58750000000001</v>
      </c>
      <c r="Q81">
        <v>10.91</v>
      </c>
      <c r="R81">
        <v>40.027700000000003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26.34008</v>
      </c>
      <c r="AC81">
        <v>0</v>
      </c>
      <c r="AD81">
        <v>0</v>
      </c>
      <c r="AE81">
        <v>16.478852</v>
      </c>
      <c r="AF81">
        <v>8.8740000000000006</v>
      </c>
      <c r="AG81">
        <v>43.467599999999997</v>
      </c>
      <c r="AH81">
        <v>18.940000000000001</v>
      </c>
      <c r="AI81">
        <v>0</v>
      </c>
      <c r="AJ81">
        <v>0</v>
      </c>
      <c r="AK81">
        <v>54.059399999999997</v>
      </c>
      <c r="AL81">
        <v>2.3239999999999998</v>
      </c>
      <c r="AM81">
        <v>10.557359999999999</v>
      </c>
      <c r="AN81">
        <v>0.82259000000000004</v>
      </c>
      <c r="AO81">
        <v>0</v>
      </c>
      <c r="AP81">
        <v>0</v>
      </c>
      <c r="AQ81">
        <v>41.390999999999998</v>
      </c>
      <c r="AR81">
        <v>4.4160000000000004</v>
      </c>
      <c r="AS81">
        <v>6.726</v>
      </c>
      <c r="AT81">
        <v>20.000018000000001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2437.7922050000006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569.30899999999997</v>
      </c>
      <c r="L82">
        <v>435.435</v>
      </c>
      <c r="M82">
        <v>92</v>
      </c>
      <c r="N82">
        <v>105.2099</v>
      </c>
      <c r="O82">
        <v>61.83</v>
      </c>
      <c r="P82">
        <v>125.58750000000001</v>
      </c>
      <c r="Q82">
        <v>10.91</v>
      </c>
      <c r="R82">
        <v>40.027700000000003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3.3325</v>
      </c>
      <c r="AC82">
        <v>0</v>
      </c>
      <c r="AD82">
        <v>0</v>
      </c>
      <c r="AE82">
        <v>16.478852</v>
      </c>
      <c r="AF82">
        <v>8.8740000000000006</v>
      </c>
      <c r="AG82">
        <v>43.467599999999997</v>
      </c>
      <c r="AH82">
        <v>0</v>
      </c>
      <c r="AI82">
        <v>0</v>
      </c>
      <c r="AJ82">
        <v>0</v>
      </c>
      <c r="AK82">
        <v>54.059399999999997</v>
      </c>
      <c r="AL82">
        <v>2.3239999999999998</v>
      </c>
      <c r="AM82">
        <v>10.557359999999999</v>
      </c>
      <c r="AN82">
        <v>0.82259000000000004</v>
      </c>
      <c r="AO82">
        <v>0</v>
      </c>
      <c r="AP82">
        <v>0</v>
      </c>
      <c r="AQ82">
        <v>26.334</v>
      </c>
      <c r="AR82">
        <v>8.2799999999999994</v>
      </c>
      <c r="AS82">
        <v>6.726</v>
      </c>
      <c r="AT82">
        <v>20.000018000000001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2301.3702250000006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575.12</v>
      </c>
      <c r="L83">
        <v>435.435</v>
      </c>
      <c r="M83">
        <v>92</v>
      </c>
      <c r="N83">
        <v>105.2099</v>
      </c>
      <c r="O83">
        <v>61.83</v>
      </c>
      <c r="P83">
        <v>125.58750000000001</v>
      </c>
      <c r="Q83">
        <v>10.91</v>
      </c>
      <c r="R83">
        <v>40.027700000000003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43.467599999999997</v>
      </c>
      <c r="AH83">
        <v>0</v>
      </c>
      <c r="AI83">
        <v>0</v>
      </c>
      <c r="AJ83">
        <v>0</v>
      </c>
      <c r="AK83">
        <v>54.059399999999997</v>
      </c>
      <c r="AL83">
        <v>2.3239999999999998</v>
      </c>
      <c r="AM83">
        <v>5.2786799999999996</v>
      </c>
      <c r="AN83">
        <v>0.82259000000000004</v>
      </c>
      <c r="AO83">
        <v>0</v>
      </c>
      <c r="AP83">
        <v>0</v>
      </c>
      <c r="AQ83">
        <v>26.334</v>
      </c>
      <c r="AR83">
        <v>8.2799999999999994</v>
      </c>
      <c r="AS83">
        <v>5.1117600000000003</v>
      </c>
      <c r="AT83">
        <v>20.000018000000001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2301.2518450000007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565.12</v>
      </c>
      <c r="L84">
        <v>414.95260000000002</v>
      </c>
      <c r="M84">
        <v>92</v>
      </c>
      <c r="N84">
        <v>105.2099</v>
      </c>
      <c r="O84">
        <v>61.83</v>
      </c>
      <c r="P84">
        <v>125.58750000000001</v>
      </c>
      <c r="Q84">
        <v>10.91</v>
      </c>
      <c r="R84">
        <v>40.027700000000003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43.467599999999997</v>
      </c>
      <c r="AH84">
        <v>0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0.82259000000000004</v>
      </c>
      <c r="AO84">
        <v>0</v>
      </c>
      <c r="AP84">
        <v>0</v>
      </c>
      <c r="AQ84">
        <v>26.334</v>
      </c>
      <c r="AR84">
        <v>8.2799999999999994</v>
      </c>
      <c r="AS84">
        <v>5.1117600000000003</v>
      </c>
      <c r="AT84">
        <v>20.000018000000001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2265.4907650000005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565.12</v>
      </c>
      <c r="L85">
        <v>414.95260000000002</v>
      </c>
      <c r="M85">
        <v>92</v>
      </c>
      <c r="N85">
        <v>105.2099</v>
      </c>
      <c r="O85">
        <v>61.83</v>
      </c>
      <c r="P85">
        <v>125.58750000000001</v>
      </c>
      <c r="Q85">
        <v>10.1389</v>
      </c>
      <c r="R85">
        <v>40.027700000000003</v>
      </c>
      <c r="S85">
        <v>23.687000000000001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43.467599999999997</v>
      </c>
      <c r="AH85">
        <v>0</v>
      </c>
      <c r="AI85">
        <v>0</v>
      </c>
      <c r="AJ85">
        <v>0</v>
      </c>
      <c r="AK85">
        <v>54.059399999999997</v>
      </c>
      <c r="AL85">
        <v>1.3944000000000001</v>
      </c>
      <c r="AM85">
        <v>0</v>
      </c>
      <c r="AN85">
        <v>0.82259000000000004</v>
      </c>
      <c r="AO85">
        <v>0</v>
      </c>
      <c r="AP85">
        <v>0</v>
      </c>
      <c r="AQ85">
        <v>26.334</v>
      </c>
      <c r="AR85">
        <v>8.2799999999999994</v>
      </c>
      <c r="AS85">
        <v>5.3807999999999998</v>
      </c>
      <c r="AT85">
        <v>20.000018000000001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2248.1859650000006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555.12</v>
      </c>
      <c r="L86">
        <v>329.28339999999997</v>
      </c>
      <c r="M86">
        <v>92</v>
      </c>
      <c r="N86">
        <v>105.2099</v>
      </c>
      <c r="O86">
        <v>61.83</v>
      </c>
      <c r="P86">
        <v>125.58750000000001</v>
      </c>
      <c r="Q86">
        <v>10.1389</v>
      </c>
      <c r="R86">
        <v>40.027700000000003</v>
      </c>
      <c r="S86">
        <v>23.687000000000001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43.467599999999997</v>
      </c>
      <c r="AH86">
        <v>0</v>
      </c>
      <c r="AI86">
        <v>0</v>
      </c>
      <c r="AJ86">
        <v>0</v>
      </c>
      <c r="AK86">
        <v>54.059399999999997</v>
      </c>
      <c r="AL86">
        <v>1.3944000000000001</v>
      </c>
      <c r="AM86">
        <v>0</v>
      </c>
      <c r="AN86">
        <v>0.82259000000000004</v>
      </c>
      <c r="AO86">
        <v>0</v>
      </c>
      <c r="AP86">
        <v>0</v>
      </c>
      <c r="AQ86">
        <v>26.334</v>
      </c>
      <c r="AR86">
        <v>8.2799999999999994</v>
      </c>
      <c r="AS86">
        <v>5.3807999999999998</v>
      </c>
      <c r="AT86">
        <v>20.000018000000001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2152.5167650000003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545.12</v>
      </c>
      <c r="L87">
        <v>279.38339999999999</v>
      </c>
      <c r="M87">
        <v>92</v>
      </c>
      <c r="N87">
        <v>105.2099</v>
      </c>
      <c r="O87">
        <v>61.83</v>
      </c>
      <c r="P87">
        <v>125.58750000000001</v>
      </c>
      <c r="Q87">
        <v>10.1389</v>
      </c>
      <c r="R87">
        <v>40.027700000000003</v>
      </c>
      <c r="S87">
        <v>23.687000000000001</v>
      </c>
      <c r="T87">
        <v>0</v>
      </c>
      <c r="U87">
        <v>418.77</v>
      </c>
      <c r="V87">
        <v>20.73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43.467599999999997</v>
      </c>
      <c r="AH87">
        <v>0</v>
      </c>
      <c r="AI87">
        <v>0</v>
      </c>
      <c r="AJ87">
        <v>0</v>
      </c>
      <c r="AK87">
        <v>54.059399999999997</v>
      </c>
      <c r="AL87">
        <v>1.3944000000000001</v>
      </c>
      <c r="AM87">
        <v>0</v>
      </c>
      <c r="AN87">
        <v>0.82259000000000004</v>
      </c>
      <c r="AO87">
        <v>0</v>
      </c>
      <c r="AP87">
        <v>0</v>
      </c>
      <c r="AQ87">
        <v>26.334</v>
      </c>
      <c r="AR87">
        <v>8.2799999999999994</v>
      </c>
      <c r="AS87">
        <v>5.3807999999999998</v>
      </c>
      <c r="AT87">
        <v>20.000018000000001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2092.6167650000002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545.12</v>
      </c>
      <c r="L88">
        <v>279.38339999999999</v>
      </c>
      <c r="M88">
        <v>92</v>
      </c>
      <c r="N88">
        <v>105.2099</v>
      </c>
      <c r="O88">
        <v>61.83</v>
      </c>
      <c r="P88">
        <v>125.58750000000001</v>
      </c>
      <c r="Q88">
        <v>8.7117000000000004</v>
      </c>
      <c r="R88">
        <v>40.027700000000003</v>
      </c>
      <c r="S88">
        <v>19.4405</v>
      </c>
      <c r="T88">
        <v>0</v>
      </c>
      <c r="U88">
        <v>418.77</v>
      </c>
      <c r="V88">
        <v>20.73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43.467599999999997</v>
      </c>
      <c r="AH88">
        <v>0</v>
      </c>
      <c r="AI88">
        <v>0</v>
      </c>
      <c r="AJ88">
        <v>0</v>
      </c>
      <c r="AK88">
        <v>54.059399999999997</v>
      </c>
      <c r="AL88">
        <v>1.3944000000000001</v>
      </c>
      <c r="AM88">
        <v>0</v>
      </c>
      <c r="AN88">
        <v>0.82259000000000004</v>
      </c>
      <c r="AO88">
        <v>0</v>
      </c>
      <c r="AP88">
        <v>0</v>
      </c>
      <c r="AQ88">
        <v>26.334</v>
      </c>
      <c r="AR88">
        <v>8.2799999999999994</v>
      </c>
      <c r="AS88">
        <v>5.3807999999999998</v>
      </c>
      <c r="AT88">
        <v>20.000018000000001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2086.9430650000004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545.12</v>
      </c>
      <c r="L89">
        <v>279.38339999999999</v>
      </c>
      <c r="M89">
        <v>92</v>
      </c>
      <c r="N89">
        <v>105.2099</v>
      </c>
      <c r="O89">
        <v>61.83</v>
      </c>
      <c r="P89">
        <v>125.58750000000001</v>
      </c>
      <c r="Q89">
        <v>8.7117000000000004</v>
      </c>
      <c r="R89">
        <v>40.027700000000003</v>
      </c>
      <c r="S89">
        <v>19.4405</v>
      </c>
      <c r="T89">
        <v>0</v>
      </c>
      <c r="U89">
        <v>418.77</v>
      </c>
      <c r="V89">
        <v>20.73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1.9245000000000001</v>
      </c>
      <c r="AF89">
        <v>0</v>
      </c>
      <c r="AG89">
        <v>43.467599999999997</v>
      </c>
      <c r="AH89">
        <v>0</v>
      </c>
      <c r="AI89">
        <v>0</v>
      </c>
      <c r="AJ89">
        <v>0</v>
      </c>
      <c r="AK89">
        <v>54.059399999999997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13.797000000000001</v>
      </c>
      <c r="AR89">
        <v>8.2799999999999994</v>
      </c>
      <c r="AS89">
        <v>5.3807999999999998</v>
      </c>
      <c r="AT89">
        <v>20.000018000000001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2059.851713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545.12</v>
      </c>
      <c r="L90">
        <v>279.38339999999999</v>
      </c>
      <c r="M90">
        <v>92</v>
      </c>
      <c r="N90">
        <v>105.2099</v>
      </c>
      <c r="O90">
        <v>61.83</v>
      </c>
      <c r="P90">
        <v>125.58750000000001</v>
      </c>
      <c r="Q90">
        <v>8.7117000000000004</v>
      </c>
      <c r="R90">
        <v>31.617699999999999</v>
      </c>
      <c r="S90">
        <v>19.4405</v>
      </c>
      <c r="T90">
        <v>0</v>
      </c>
      <c r="U90">
        <v>418.77</v>
      </c>
      <c r="V90">
        <v>20.73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1.9245000000000001</v>
      </c>
      <c r="AF90">
        <v>0</v>
      </c>
      <c r="AG90">
        <v>43.467599999999997</v>
      </c>
      <c r="AH90">
        <v>0</v>
      </c>
      <c r="AI90">
        <v>0</v>
      </c>
      <c r="AJ90">
        <v>0</v>
      </c>
      <c r="AK90">
        <v>54.059399999999997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13.797000000000001</v>
      </c>
      <c r="AR90">
        <v>8.2799999999999994</v>
      </c>
      <c r="AS90">
        <v>5.3807999999999998</v>
      </c>
      <c r="AT90">
        <v>20.000018000000001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2051.4417130000002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535.12</v>
      </c>
      <c r="L91">
        <v>244.087739</v>
      </c>
      <c r="M91">
        <v>92</v>
      </c>
      <c r="N91">
        <v>105.2099</v>
      </c>
      <c r="O91">
        <v>61.83</v>
      </c>
      <c r="P91">
        <v>125.58750000000001</v>
      </c>
      <c r="Q91">
        <v>8.7117000000000004</v>
      </c>
      <c r="R91">
        <v>31.617699999999999</v>
      </c>
      <c r="S91">
        <v>19.4405</v>
      </c>
      <c r="T91">
        <v>0</v>
      </c>
      <c r="U91">
        <v>418.77</v>
      </c>
      <c r="V91">
        <v>20.73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43.467599999999997</v>
      </c>
      <c r="AH91">
        <v>0</v>
      </c>
      <c r="AI91">
        <v>0</v>
      </c>
      <c r="AJ91">
        <v>0</v>
      </c>
      <c r="AK91">
        <v>54.059399999999997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13.797000000000001</v>
      </c>
      <c r="AR91">
        <v>12.696</v>
      </c>
      <c r="AS91">
        <v>7.3986000000000001</v>
      </c>
      <c r="AT91">
        <v>20.000018000000001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2012.5798519999998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545.12</v>
      </c>
      <c r="L92">
        <v>242.38339999999999</v>
      </c>
      <c r="M92">
        <v>92</v>
      </c>
      <c r="N92">
        <v>105.2099</v>
      </c>
      <c r="O92">
        <v>61.83</v>
      </c>
      <c r="P92">
        <v>125.58750000000001</v>
      </c>
      <c r="Q92">
        <v>8.7117000000000004</v>
      </c>
      <c r="R92">
        <v>31.617699999999999</v>
      </c>
      <c r="S92">
        <v>19.4405</v>
      </c>
      <c r="T92">
        <v>0</v>
      </c>
      <c r="U92">
        <v>418.77</v>
      </c>
      <c r="V92">
        <v>20.73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43.467599999999997</v>
      </c>
      <c r="AH92">
        <v>0</v>
      </c>
      <c r="AI92">
        <v>0</v>
      </c>
      <c r="AJ92">
        <v>0</v>
      </c>
      <c r="AK92">
        <v>54.059399999999997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13.797000000000001</v>
      </c>
      <c r="AR92">
        <v>12.696</v>
      </c>
      <c r="AS92">
        <v>7.3986000000000001</v>
      </c>
      <c r="AT92">
        <v>20.000018000000001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2020.875513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545.12</v>
      </c>
      <c r="L93">
        <v>242.38339999999999</v>
      </c>
      <c r="M93">
        <v>92</v>
      </c>
      <c r="N93">
        <v>105.2099</v>
      </c>
      <c r="O93">
        <v>61.83</v>
      </c>
      <c r="P93">
        <v>125.58750000000001</v>
      </c>
      <c r="Q93">
        <v>8.7117000000000004</v>
      </c>
      <c r="R93">
        <v>31.617699999999999</v>
      </c>
      <c r="S93">
        <v>19.4405</v>
      </c>
      <c r="T93">
        <v>0</v>
      </c>
      <c r="U93">
        <v>418.77</v>
      </c>
      <c r="V93">
        <v>20.73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43.467599999999997</v>
      </c>
      <c r="AH93">
        <v>0</v>
      </c>
      <c r="AI93">
        <v>0</v>
      </c>
      <c r="AJ93">
        <v>0</v>
      </c>
      <c r="AK93">
        <v>54.059399999999997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0</v>
      </c>
      <c r="AR93">
        <v>16.559999999999999</v>
      </c>
      <c r="AS93">
        <v>10.089</v>
      </c>
      <c r="AT93">
        <v>20.000018000000001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2013.6329129999999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565.12</v>
      </c>
      <c r="L94">
        <v>242.38339999999999</v>
      </c>
      <c r="M94">
        <v>92</v>
      </c>
      <c r="N94">
        <v>105.2099</v>
      </c>
      <c r="O94">
        <v>61.83</v>
      </c>
      <c r="P94">
        <v>125.58750000000001</v>
      </c>
      <c r="Q94">
        <v>8.7117000000000004</v>
      </c>
      <c r="R94">
        <v>35.260599999999997</v>
      </c>
      <c r="S94">
        <v>19.4405</v>
      </c>
      <c r="T94">
        <v>0</v>
      </c>
      <c r="U94">
        <v>418.77</v>
      </c>
      <c r="V94">
        <v>20.73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43.467599999999997</v>
      </c>
      <c r="AH94">
        <v>0</v>
      </c>
      <c r="AI94">
        <v>0</v>
      </c>
      <c r="AJ94">
        <v>0</v>
      </c>
      <c r="AK94">
        <v>54.059399999999997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0</v>
      </c>
      <c r="AR94">
        <v>16.559999999999999</v>
      </c>
      <c r="AS94">
        <v>10.089</v>
      </c>
      <c r="AT94">
        <v>20.000018000000001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2037.275813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522.03711899999996</v>
      </c>
      <c r="L95">
        <v>242.38339999999999</v>
      </c>
      <c r="M95">
        <v>92</v>
      </c>
      <c r="N95">
        <v>105.2099</v>
      </c>
      <c r="O95">
        <v>61.83</v>
      </c>
      <c r="P95">
        <v>125.58750000000001</v>
      </c>
      <c r="Q95">
        <v>8.7117000000000004</v>
      </c>
      <c r="R95">
        <v>35.260599999999997</v>
      </c>
      <c r="S95">
        <v>19.4405</v>
      </c>
      <c r="T95">
        <v>0</v>
      </c>
      <c r="U95">
        <v>418.77</v>
      </c>
      <c r="V95">
        <v>20.73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43.467599999999997</v>
      </c>
      <c r="AH95">
        <v>0</v>
      </c>
      <c r="AI95">
        <v>0</v>
      </c>
      <c r="AJ95">
        <v>0</v>
      </c>
      <c r="AK95">
        <v>54.059399999999997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13.247999999999999</v>
      </c>
      <c r="AS95">
        <v>10.089</v>
      </c>
      <c r="AT95">
        <v>20.000018000000001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1999.7549320000001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417.48744099999999</v>
      </c>
      <c r="L96">
        <v>242.38339999999999</v>
      </c>
      <c r="M96">
        <v>92</v>
      </c>
      <c r="N96">
        <v>105.2099</v>
      </c>
      <c r="O96">
        <v>61.83</v>
      </c>
      <c r="P96">
        <v>125.58750000000001</v>
      </c>
      <c r="Q96">
        <v>8.7117000000000004</v>
      </c>
      <c r="R96">
        <v>35.260599999999997</v>
      </c>
      <c r="S96">
        <v>19.4405</v>
      </c>
      <c r="T96">
        <v>0</v>
      </c>
      <c r="U96">
        <v>418.77</v>
      </c>
      <c r="V96">
        <v>20.73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43.467599999999997</v>
      </c>
      <c r="AH96">
        <v>0</v>
      </c>
      <c r="AI96">
        <v>0</v>
      </c>
      <c r="AJ96">
        <v>0</v>
      </c>
      <c r="AK96">
        <v>54.059399999999997</v>
      </c>
      <c r="AL96">
        <v>1.3944000000000001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13.247999999999999</v>
      </c>
      <c r="AS96">
        <v>10.089</v>
      </c>
      <c r="AT96">
        <v>20.000018000000001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1895.205254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375.12</v>
      </c>
      <c r="L97">
        <v>239.51</v>
      </c>
      <c r="M97">
        <v>92</v>
      </c>
      <c r="N97">
        <v>105.2099</v>
      </c>
      <c r="O97">
        <v>61.83</v>
      </c>
      <c r="P97">
        <v>125.58750000000001</v>
      </c>
      <c r="Q97">
        <v>6.5507739999999997</v>
      </c>
      <c r="R97">
        <v>35.260599999999997</v>
      </c>
      <c r="S97">
        <v>14.52</v>
      </c>
      <c r="T97">
        <v>0</v>
      </c>
      <c r="U97">
        <v>418.77</v>
      </c>
      <c r="V97">
        <v>20.73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43.467599999999997</v>
      </c>
      <c r="AH97">
        <v>0</v>
      </c>
      <c r="AI97">
        <v>0</v>
      </c>
      <c r="AJ97">
        <v>0</v>
      </c>
      <c r="AK97">
        <v>54.059399999999997</v>
      </c>
      <c r="AL97">
        <v>2.5564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8.2799999999999994</v>
      </c>
      <c r="AS97">
        <v>10.089</v>
      </c>
      <c r="AT97">
        <v>20.000018000000001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1839.0769869999999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375.12</v>
      </c>
      <c r="L98">
        <v>239.51</v>
      </c>
      <c r="M98">
        <v>92</v>
      </c>
      <c r="N98">
        <v>105.2099</v>
      </c>
      <c r="O98">
        <v>61.83</v>
      </c>
      <c r="P98">
        <v>125.58750000000001</v>
      </c>
      <c r="Q98">
        <v>6.49</v>
      </c>
      <c r="R98">
        <v>26.622900000000001</v>
      </c>
      <c r="S98">
        <v>14.52</v>
      </c>
      <c r="T98">
        <v>0</v>
      </c>
      <c r="U98">
        <v>418.77</v>
      </c>
      <c r="V98">
        <v>20.73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43.467599999999997</v>
      </c>
      <c r="AH98">
        <v>0</v>
      </c>
      <c r="AI98">
        <v>0</v>
      </c>
      <c r="AJ98">
        <v>0</v>
      </c>
      <c r="AK98">
        <v>54.059399999999997</v>
      </c>
      <c r="AL98">
        <v>2.5564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8.2799999999999994</v>
      </c>
      <c r="AS98">
        <v>12.1068</v>
      </c>
      <c r="AT98">
        <v>20.000018000000001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1832.396313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11.832530122250008</v>
      </c>
      <c r="L99">
        <f t="shared" si="2"/>
        <v>7.396604888499998</v>
      </c>
      <c r="M99">
        <f t="shared" si="2"/>
        <v>2.2077735507500003</v>
      </c>
      <c r="N99">
        <f t="shared" si="2"/>
        <v>2.6445025999999983</v>
      </c>
      <c r="O99">
        <f t="shared" si="2"/>
        <v>1.4839199999999988</v>
      </c>
      <c r="P99">
        <f t="shared" si="2"/>
        <v>3.0140999999999951</v>
      </c>
      <c r="Q99">
        <f t="shared" si="2"/>
        <v>0.20960472324999982</v>
      </c>
      <c r="R99">
        <f t="shared" si="2"/>
        <v>0.79075239225000038</v>
      </c>
      <c r="S99">
        <f t="shared" si="2"/>
        <v>0.48721618449999982</v>
      </c>
      <c r="T99">
        <f t="shared" si="2"/>
        <v>0</v>
      </c>
      <c r="U99">
        <f t="shared" si="2"/>
        <v>10.050479999999991</v>
      </c>
      <c r="V99">
        <f t="shared" si="2"/>
        <v>0.45817957900000034</v>
      </c>
      <c r="W99">
        <f t="shared" si="2"/>
        <v>1.0228859400000012</v>
      </c>
      <c r="X99">
        <f t="shared" si="2"/>
        <v>3.2701117675</v>
      </c>
      <c r="Y99">
        <f t="shared" si="2"/>
        <v>0</v>
      </c>
      <c r="Z99">
        <f t="shared" si="2"/>
        <v>6.4677799999999994E-2</v>
      </c>
      <c r="AA99">
        <f t="shared" si="2"/>
        <v>8.4372395000000031E-2</v>
      </c>
      <c r="AB99">
        <f t="shared" si="2"/>
        <v>0.11694408999999999</v>
      </c>
      <c r="AC99">
        <f t="shared" si="2"/>
        <v>8.8461824000000008E-2</v>
      </c>
      <c r="AD99">
        <f t="shared" si="2"/>
        <v>8.2532117000000002E-2</v>
      </c>
      <c r="AE99">
        <f t="shared" si="2"/>
        <v>0.25561208999999979</v>
      </c>
      <c r="AF99">
        <f t="shared" si="2"/>
        <v>0.28495400000000015</v>
      </c>
      <c r="AG99">
        <f t="shared" si="2"/>
        <v>1.043222399999999</v>
      </c>
      <c r="AH99">
        <f t="shared" si="2"/>
        <v>0.53978999999999999</v>
      </c>
      <c r="AI99">
        <f t="shared" si="2"/>
        <v>0</v>
      </c>
      <c r="AJ99">
        <f t="shared" si="2"/>
        <v>0</v>
      </c>
      <c r="AK99">
        <f t="shared" si="2"/>
        <v>1.2974256000000017</v>
      </c>
      <c r="AL99">
        <f t="shared" si="2"/>
        <v>0.20979910000000013</v>
      </c>
      <c r="AM99">
        <f t="shared" si="2"/>
        <v>9.3232686000000023E-2</v>
      </c>
      <c r="AN99">
        <f t="shared" si="2"/>
        <v>1.9742160000000016E-2</v>
      </c>
      <c r="AO99">
        <f t="shared" si="2"/>
        <v>0</v>
      </c>
      <c r="AP99">
        <f t="shared" si="2"/>
        <v>8.0703000000000007E-3</v>
      </c>
      <c r="AQ99">
        <f t="shared" si="2"/>
        <v>0.47250000000000042</v>
      </c>
      <c r="AR99">
        <f t="shared" si="2"/>
        <v>0.1973676</v>
      </c>
      <c r="AS99">
        <f t="shared" si="2"/>
        <v>0.17299272000000032</v>
      </c>
      <c r="AT99">
        <f t="shared" si="2"/>
        <v>0.46899773749999929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50.369356367500025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361.138642</v>
      </c>
      <c r="L3">
        <v>230.5427</v>
      </c>
      <c r="M3">
        <v>87.687280000000001</v>
      </c>
      <c r="N3">
        <v>113.707125</v>
      </c>
      <c r="O3">
        <v>59.517558000000001</v>
      </c>
      <c r="P3">
        <v>120.890528</v>
      </c>
      <c r="Q3">
        <v>6.2087700000000003</v>
      </c>
      <c r="R3">
        <v>28.276664</v>
      </c>
      <c r="S3">
        <v>15.20307</v>
      </c>
      <c r="T3">
        <v>0</v>
      </c>
      <c r="U3">
        <v>403.108002</v>
      </c>
      <c r="V3">
        <v>19.954698</v>
      </c>
      <c r="W3">
        <v>44.663753999999997</v>
      </c>
      <c r="X3">
        <v>141.99854099999999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1.8525240000000001</v>
      </c>
      <c r="AF3">
        <v>8.5421119999999995</v>
      </c>
      <c r="AG3">
        <v>41.841912000000001</v>
      </c>
      <c r="AH3">
        <v>0</v>
      </c>
      <c r="AI3">
        <v>0</v>
      </c>
      <c r="AJ3">
        <v>0</v>
      </c>
      <c r="AK3">
        <v>52.037578000000003</v>
      </c>
      <c r="AL3">
        <v>1.342249</v>
      </c>
      <c r="AM3">
        <v>0</v>
      </c>
      <c r="AN3">
        <v>0.791825</v>
      </c>
      <c r="AO3">
        <v>0</v>
      </c>
      <c r="AP3">
        <v>0</v>
      </c>
      <c r="AQ3">
        <v>0</v>
      </c>
      <c r="AR3">
        <v>38.257573999999998</v>
      </c>
      <c r="AS3">
        <v>4.4026240000000003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1801.2177469999999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361.138642</v>
      </c>
      <c r="L4">
        <v>230.5427</v>
      </c>
      <c r="M4">
        <v>88.559200000000004</v>
      </c>
      <c r="N4">
        <v>113.707125</v>
      </c>
      <c r="O4">
        <v>59.517558000000001</v>
      </c>
      <c r="P4">
        <v>120.890528</v>
      </c>
      <c r="Q4">
        <v>6.2087700000000003</v>
      </c>
      <c r="R4">
        <v>25.709949000000002</v>
      </c>
      <c r="S4">
        <v>14.352366</v>
      </c>
      <c r="T4">
        <v>0</v>
      </c>
      <c r="U4">
        <v>403.108002</v>
      </c>
      <c r="V4">
        <v>17.201661999999999</v>
      </c>
      <c r="W4">
        <v>38.498705999999999</v>
      </c>
      <c r="X4">
        <v>122.395456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1.8525240000000001</v>
      </c>
      <c r="AF4">
        <v>8.5421119999999995</v>
      </c>
      <c r="AG4">
        <v>41.841912000000001</v>
      </c>
      <c r="AH4">
        <v>0</v>
      </c>
      <c r="AI4">
        <v>0</v>
      </c>
      <c r="AJ4">
        <v>0</v>
      </c>
      <c r="AK4">
        <v>52.037578000000003</v>
      </c>
      <c r="AL4">
        <v>1.342249</v>
      </c>
      <c r="AM4">
        <v>0</v>
      </c>
      <c r="AN4">
        <v>0.791825</v>
      </c>
      <c r="AO4">
        <v>0</v>
      </c>
      <c r="AP4">
        <v>0</v>
      </c>
      <c r="AQ4">
        <v>0</v>
      </c>
      <c r="AR4">
        <v>38.257573999999998</v>
      </c>
      <c r="AS4">
        <v>16.056629999999998</v>
      </c>
      <c r="AT4">
        <v>19.252016999999999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1781.8050850000002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361.138642</v>
      </c>
      <c r="L5">
        <v>230.5427</v>
      </c>
      <c r="M5">
        <v>88.559200000000004</v>
      </c>
      <c r="N5">
        <v>113.707125</v>
      </c>
      <c r="O5">
        <v>59.517558000000001</v>
      </c>
      <c r="P5">
        <v>120.890528</v>
      </c>
      <c r="Q5">
        <v>6.2087700000000003</v>
      </c>
      <c r="R5">
        <v>22.640352</v>
      </c>
      <c r="S5">
        <v>14.352366</v>
      </c>
      <c r="T5">
        <v>0</v>
      </c>
      <c r="U5">
        <v>403.108002</v>
      </c>
      <c r="V5">
        <v>15.020987999999999</v>
      </c>
      <c r="W5">
        <v>32.929487000000002</v>
      </c>
      <c r="X5">
        <v>122.395456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1.8525240000000001</v>
      </c>
      <c r="AF5">
        <v>8.5421119999999995</v>
      </c>
      <c r="AG5">
        <v>41.841912000000001</v>
      </c>
      <c r="AH5">
        <v>0</v>
      </c>
      <c r="AI5">
        <v>0</v>
      </c>
      <c r="AJ5">
        <v>0</v>
      </c>
      <c r="AK5">
        <v>52.037578000000003</v>
      </c>
      <c r="AL5">
        <v>2.460791</v>
      </c>
      <c r="AM5">
        <v>0</v>
      </c>
      <c r="AN5">
        <v>0.791825</v>
      </c>
      <c r="AO5">
        <v>0</v>
      </c>
      <c r="AP5">
        <v>0</v>
      </c>
      <c r="AQ5">
        <v>0</v>
      </c>
      <c r="AR5">
        <v>3.1881309999999998</v>
      </c>
      <c r="AS5">
        <v>16.056629999999998</v>
      </c>
      <c r="AT5">
        <v>19.252016999999999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1737.0346940000002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361.138642</v>
      </c>
      <c r="L6">
        <v>230.5427</v>
      </c>
      <c r="M6">
        <v>88.559200000000004</v>
      </c>
      <c r="N6">
        <v>113.707125</v>
      </c>
      <c r="O6">
        <v>59.517558000000001</v>
      </c>
      <c r="P6">
        <v>120.890528</v>
      </c>
      <c r="Q6">
        <v>6.2087700000000003</v>
      </c>
      <c r="R6">
        <v>22.640352</v>
      </c>
      <c r="S6">
        <v>14.352366</v>
      </c>
      <c r="T6">
        <v>0</v>
      </c>
      <c r="U6">
        <v>403.108002</v>
      </c>
      <c r="V6">
        <v>10.983266</v>
      </c>
      <c r="W6">
        <v>24.565552</v>
      </c>
      <c r="X6">
        <v>104.30743200000001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1.8525240000000001</v>
      </c>
      <c r="AF6">
        <v>8.5421119999999995</v>
      </c>
      <c r="AG6">
        <v>41.841912000000001</v>
      </c>
      <c r="AH6">
        <v>0</v>
      </c>
      <c r="AI6">
        <v>0</v>
      </c>
      <c r="AJ6">
        <v>0</v>
      </c>
      <c r="AK6">
        <v>52.037578000000003</v>
      </c>
      <c r="AL6">
        <v>2.460791</v>
      </c>
      <c r="AM6">
        <v>0</v>
      </c>
      <c r="AN6">
        <v>0.791825</v>
      </c>
      <c r="AO6">
        <v>0</v>
      </c>
      <c r="AP6">
        <v>0</v>
      </c>
      <c r="AQ6">
        <v>0</v>
      </c>
      <c r="AR6">
        <v>2.1254209999999998</v>
      </c>
      <c r="AS6">
        <v>16.056629999999998</v>
      </c>
      <c r="AT6">
        <v>17.328762000000001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1703.5590480000001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361.138642</v>
      </c>
      <c r="L7">
        <v>230.5427</v>
      </c>
      <c r="M7">
        <v>88.559200000000004</v>
      </c>
      <c r="N7">
        <v>113.707125</v>
      </c>
      <c r="O7">
        <v>59.517558000000001</v>
      </c>
      <c r="P7">
        <v>120.890528</v>
      </c>
      <c r="Q7">
        <v>6.2087700000000003</v>
      </c>
      <c r="R7">
        <v>22.640352</v>
      </c>
      <c r="S7">
        <v>14.352366</v>
      </c>
      <c r="T7">
        <v>0</v>
      </c>
      <c r="U7">
        <v>403.108002</v>
      </c>
      <c r="V7">
        <v>10.983266</v>
      </c>
      <c r="W7">
        <v>24.565552</v>
      </c>
      <c r="X7">
        <v>78.105363999999994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1.8525240000000001</v>
      </c>
      <c r="AF7">
        <v>8.5421119999999995</v>
      </c>
      <c r="AG7">
        <v>41.841912000000001</v>
      </c>
      <c r="AH7">
        <v>0</v>
      </c>
      <c r="AI7">
        <v>0</v>
      </c>
      <c r="AJ7">
        <v>0</v>
      </c>
      <c r="AK7">
        <v>52.037578000000003</v>
      </c>
      <c r="AL7">
        <v>2.460791</v>
      </c>
      <c r="AM7">
        <v>0</v>
      </c>
      <c r="AN7">
        <v>0.791825</v>
      </c>
      <c r="AO7">
        <v>0</v>
      </c>
      <c r="AP7">
        <v>0</v>
      </c>
      <c r="AQ7">
        <v>0</v>
      </c>
      <c r="AR7">
        <v>2.1254209999999998</v>
      </c>
      <c r="AS7">
        <v>16.056629999999998</v>
      </c>
      <c r="AT7">
        <v>17.813231999999999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1677.8414499999999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361.138642</v>
      </c>
      <c r="L8">
        <v>230.5427</v>
      </c>
      <c r="M8">
        <v>88.559200000000004</v>
      </c>
      <c r="N8">
        <v>113.707125</v>
      </c>
      <c r="O8">
        <v>59.517558000000001</v>
      </c>
      <c r="P8">
        <v>120.890528</v>
      </c>
      <c r="Q8">
        <v>6.2087700000000003</v>
      </c>
      <c r="R8">
        <v>22.640352</v>
      </c>
      <c r="S8">
        <v>14.352366</v>
      </c>
      <c r="T8">
        <v>0</v>
      </c>
      <c r="U8">
        <v>403.108002</v>
      </c>
      <c r="V8">
        <v>10.983266</v>
      </c>
      <c r="W8">
        <v>24.565552</v>
      </c>
      <c r="X8">
        <v>78.105363999999994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1.8525240000000001</v>
      </c>
      <c r="AF8">
        <v>8.5421119999999995</v>
      </c>
      <c r="AG8">
        <v>41.841912000000001</v>
      </c>
      <c r="AH8">
        <v>0</v>
      </c>
      <c r="AI8">
        <v>0</v>
      </c>
      <c r="AJ8">
        <v>0</v>
      </c>
      <c r="AK8">
        <v>52.037578000000003</v>
      </c>
      <c r="AL8">
        <v>2.460791</v>
      </c>
      <c r="AM8">
        <v>0</v>
      </c>
      <c r="AN8">
        <v>0.791825</v>
      </c>
      <c r="AO8">
        <v>0</v>
      </c>
      <c r="AP8">
        <v>0</v>
      </c>
      <c r="AQ8">
        <v>0</v>
      </c>
      <c r="AR8">
        <v>2.1254209999999998</v>
      </c>
      <c r="AS8">
        <v>16.056629999999998</v>
      </c>
      <c r="AT8">
        <v>16.463594000000001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1676.491812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361.138642</v>
      </c>
      <c r="L9">
        <v>230.5427</v>
      </c>
      <c r="M9">
        <v>88.559200000000004</v>
      </c>
      <c r="N9">
        <v>113.707125</v>
      </c>
      <c r="O9">
        <v>59.517558000000001</v>
      </c>
      <c r="P9">
        <v>120.890528</v>
      </c>
      <c r="Q9">
        <v>6.2087700000000003</v>
      </c>
      <c r="R9">
        <v>22.640352</v>
      </c>
      <c r="S9">
        <v>14.352366</v>
      </c>
      <c r="T9">
        <v>0</v>
      </c>
      <c r="U9">
        <v>403.108002</v>
      </c>
      <c r="V9">
        <v>10.983266</v>
      </c>
      <c r="W9">
        <v>24.565552</v>
      </c>
      <c r="X9">
        <v>78.105363999999994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1.8525240000000001</v>
      </c>
      <c r="AF9">
        <v>8.5421119999999995</v>
      </c>
      <c r="AG9">
        <v>41.841912000000001</v>
      </c>
      <c r="AH9">
        <v>0</v>
      </c>
      <c r="AI9">
        <v>0</v>
      </c>
      <c r="AJ9">
        <v>0</v>
      </c>
      <c r="AK9">
        <v>52.037578000000003</v>
      </c>
      <c r="AL9">
        <v>2.460791</v>
      </c>
      <c r="AM9">
        <v>0</v>
      </c>
      <c r="AN9">
        <v>0.791825</v>
      </c>
      <c r="AO9">
        <v>0</v>
      </c>
      <c r="AP9">
        <v>0</v>
      </c>
      <c r="AQ9">
        <v>0</v>
      </c>
      <c r="AR9">
        <v>2.1254209999999998</v>
      </c>
      <c r="AS9">
        <v>16.056629999999998</v>
      </c>
      <c r="AT9">
        <v>16.448266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1676.476484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361.138642</v>
      </c>
      <c r="L10">
        <v>230.5427</v>
      </c>
      <c r="M10">
        <v>88.559200000000004</v>
      </c>
      <c r="N10">
        <v>113.707125</v>
      </c>
      <c r="O10">
        <v>59.517558000000001</v>
      </c>
      <c r="P10">
        <v>120.890528</v>
      </c>
      <c r="Q10">
        <v>6.2087700000000003</v>
      </c>
      <c r="R10">
        <v>22.640352</v>
      </c>
      <c r="S10">
        <v>14.352366</v>
      </c>
      <c r="T10">
        <v>0</v>
      </c>
      <c r="U10">
        <v>403.108002</v>
      </c>
      <c r="V10">
        <v>10.983266</v>
      </c>
      <c r="W10">
        <v>24.565552</v>
      </c>
      <c r="X10">
        <v>78.105363999999994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1.8525240000000001</v>
      </c>
      <c r="AF10">
        <v>8.5421119999999995</v>
      </c>
      <c r="AG10">
        <v>41.841912000000001</v>
      </c>
      <c r="AH10">
        <v>0</v>
      </c>
      <c r="AI10">
        <v>0</v>
      </c>
      <c r="AJ10">
        <v>0</v>
      </c>
      <c r="AK10">
        <v>52.037578000000003</v>
      </c>
      <c r="AL10">
        <v>2.460791</v>
      </c>
      <c r="AM10">
        <v>0</v>
      </c>
      <c r="AN10">
        <v>0.791825</v>
      </c>
      <c r="AO10">
        <v>0</v>
      </c>
      <c r="AP10">
        <v>0</v>
      </c>
      <c r="AQ10">
        <v>0</v>
      </c>
      <c r="AR10">
        <v>2.1254209999999998</v>
      </c>
      <c r="AS10">
        <v>4.4026240000000003</v>
      </c>
      <c r="AT10">
        <v>15.054356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1663.428568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361.138642</v>
      </c>
      <c r="L11">
        <v>230.5427</v>
      </c>
      <c r="M11">
        <v>88.559200000000004</v>
      </c>
      <c r="N11">
        <v>113.707125</v>
      </c>
      <c r="O11">
        <v>59.517558000000001</v>
      </c>
      <c r="P11">
        <v>120.890528</v>
      </c>
      <c r="Q11">
        <v>6.2087700000000003</v>
      </c>
      <c r="R11">
        <v>22.640352</v>
      </c>
      <c r="S11">
        <v>14.352366</v>
      </c>
      <c r="T11">
        <v>0</v>
      </c>
      <c r="U11">
        <v>403.108002</v>
      </c>
      <c r="V11">
        <v>10.983266</v>
      </c>
      <c r="W11">
        <v>24.565552</v>
      </c>
      <c r="X11">
        <v>78.105363999999994</v>
      </c>
      <c r="Y11">
        <v>0</v>
      </c>
      <c r="Z11">
        <v>2.1177199999999998</v>
      </c>
      <c r="AA11">
        <v>0</v>
      </c>
      <c r="AB11">
        <v>0</v>
      </c>
      <c r="AC11">
        <v>0</v>
      </c>
      <c r="AD11">
        <v>0</v>
      </c>
      <c r="AE11">
        <v>1.8525240000000001</v>
      </c>
      <c r="AF11">
        <v>8.5421119999999995</v>
      </c>
      <c r="AG11">
        <v>41.841912000000001</v>
      </c>
      <c r="AH11">
        <v>0</v>
      </c>
      <c r="AI11">
        <v>0</v>
      </c>
      <c r="AJ11">
        <v>0</v>
      </c>
      <c r="AK11">
        <v>52.037578000000003</v>
      </c>
      <c r="AL11">
        <v>2.460791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2.1254209999999998</v>
      </c>
      <c r="AS11">
        <v>4.4026240000000003</v>
      </c>
      <c r="AT11">
        <v>14.763514000000001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1665.2554459999999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361.138642</v>
      </c>
      <c r="L12">
        <v>230.5427</v>
      </c>
      <c r="M12">
        <v>88.559200000000004</v>
      </c>
      <c r="N12">
        <v>113.707125</v>
      </c>
      <c r="O12">
        <v>59.517558000000001</v>
      </c>
      <c r="P12">
        <v>120.890528</v>
      </c>
      <c r="Q12">
        <v>6.2087700000000003</v>
      </c>
      <c r="R12">
        <v>22.640352</v>
      </c>
      <c r="S12">
        <v>14.352366</v>
      </c>
      <c r="T12">
        <v>0</v>
      </c>
      <c r="U12">
        <v>403.108002</v>
      </c>
      <c r="V12">
        <v>10.983266</v>
      </c>
      <c r="W12">
        <v>24.565552</v>
      </c>
      <c r="X12">
        <v>78.105363999999994</v>
      </c>
      <c r="Y12">
        <v>0</v>
      </c>
      <c r="Z12">
        <v>6.2769219999999999</v>
      </c>
      <c r="AA12">
        <v>0</v>
      </c>
      <c r="AB12">
        <v>0</v>
      </c>
      <c r="AC12">
        <v>0</v>
      </c>
      <c r="AD12">
        <v>0</v>
      </c>
      <c r="AE12">
        <v>1.8525240000000001</v>
      </c>
      <c r="AF12">
        <v>8.5421119999999995</v>
      </c>
      <c r="AG12">
        <v>41.841912000000001</v>
      </c>
      <c r="AH12">
        <v>0</v>
      </c>
      <c r="AI12">
        <v>0</v>
      </c>
      <c r="AJ12">
        <v>0</v>
      </c>
      <c r="AK12">
        <v>52.037578000000003</v>
      </c>
      <c r="AL12">
        <v>2.460791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2.1254209999999998</v>
      </c>
      <c r="AS12">
        <v>4.4026240000000003</v>
      </c>
      <c r="AT12">
        <v>14.517346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1669.16848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361.138642</v>
      </c>
      <c r="L13">
        <v>230.533074</v>
      </c>
      <c r="M13">
        <v>88.559200000000004</v>
      </c>
      <c r="N13">
        <v>113.707125</v>
      </c>
      <c r="O13">
        <v>59.517558000000001</v>
      </c>
      <c r="P13">
        <v>120.890528</v>
      </c>
      <c r="Q13">
        <v>6.1895179999999996</v>
      </c>
      <c r="R13">
        <v>22.640352</v>
      </c>
      <c r="S13">
        <v>14.313862</v>
      </c>
      <c r="T13">
        <v>0</v>
      </c>
      <c r="U13">
        <v>403.108002</v>
      </c>
      <c r="V13">
        <v>11.098777999999999</v>
      </c>
      <c r="W13">
        <v>24.565552</v>
      </c>
      <c r="X13">
        <v>78.105363999999994</v>
      </c>
      <c r="Y13">
        <v>0</v>
      </c>
      <c r="Z13">
        <v>6.2769219999999999</v>
      </c>
      <c r="AA13">
        <v>0</v>
      </c>
      <c r="AB13">
        <v>0</v>
      </c>
      <c r="AC13">
        <v>0</v>
      </c>
      <c r="AD13">
        <v>0</v>
      </c>
      <c r="AE13">
        <v>1.8525240000000001</v>
      </c>
      <c r="AF13">
        <v>8.5421119999999995</v>
      </c>
      <c r="AG13">
        <v>41.841912000000001</v>
      </c>
      <c r="AH13">
        <v>0</v>
      </c>
      <c r="AI13">
        <v>0</v>
      </c>
      <c r="AJ13">
        <v>0</v>
      </c>
      <c r="AK13">
        <v>52.037578000000003</v>
      </c>
      <c r="AL13">
        <v>2.460791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2.1254209999999998</v>
      </c>
      <c r="AS13">
        <v>4.4026240000000003</v>
      </c>
      <c r="AT13">
        <v>13.717124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1668.4163880000003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361.138642</v>
      </c>
      <c r="L14">
        <v>230.533074</v>
      </c>
      <c r="M14">
        <v>88.559200000000004</v>
      </c>
      <c r="N14">
        <v>113.707125</v>
      </c>
      <c r="O14">
        <v>59.517558000000001</v>
      </c>
      <c r="P14">
        <v>120.890528</v>
      </c>
      <c r="Q14">
        <v>6.1895179999999996</v>
      </c>
      <c r="R14">
        <v>22.582595999999999</v>
      </c>
      <c r="S14">
        <v>14.313862</v>
      </c>
      <c r="T14">
        <v>0</v>
      </c>
      <c r="U14">
        <v>403.108002</v>
      </c>
      <c r="V14">
        <v>11.098777999999999</v>
      </c>
      <c r="W14">
        <v>24.565552</v>
      </c>
      <c r="X14">
        <v>78.105363999999994</v>
      </c>
      <c r="Y14">
        <v>0</v>
      </c>
      <c r="Z14">
        <v>6.2769219999999999</v>
      </c>
      <c r="AA14">
        <v>0</v>
      </c>
      <c r="AB14">
        <v>0</v>
      </c>
      <c r="AC14">
        <v>0</v>
      </c>
      <c r="AD14">
        <v>0</v>
      </c>
      <c r="AE14">
        <v>1.8525240000000001</v>
      </c>
      <c r="AF14">
        <v>8.5421119999999995</v>
      </c>
      <c r="AG14">
        <v>41.841912000000001</v>
      </c>
      <c r="AH14">
        <v>0</v>
      </c>
      <c r="AI14">
        <v>0</v>
      </c>
      <c r="AJ14">
        <v>0</v>
      </c>
      <c r="AK14">
        <v>52.037578000000003</v>
      </c>
      <c r="AL14">
        <v>2.460791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2.1254209999999998</v>
      </c>
      <c r="AS14">
        <v>4.4026240000000003</v>
      </c>
      <c r="AT14">
        <v>15.262505000000001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1669.9040130000001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361.138642</v>
      </c>
      <c r="L15">
        <v>230.533074</v>
      </c>
      <c r="M15">
        <v>88.559200000000004</v>
      </c>
      <c r="N15">
        <v>113.707125</v>
      </c>
      <c r="O15">
        <v>59.517558000000001</v>
      </c>
      <c r="P15">
        <v>120.890528</v>
      </c>
      <c r="Q15">
        <v>6.1895179999999996</v>
      </c>
      <c r="R15">
        <v>22.582595999999999</v>
      </c>
      <c r="S15">
        <v>14.313862</v>
      </c>
      <c r="T15">
        <v>0</v>
      </c>
      <c r="U15">
        <v>403.108002</v>
      </c>
      <c r="V15">
        <v>11.098777999999999</v>
      </c>
      <c r="W15">
        <v>24.565552</v>
      </c>
      <c r="X15">
        <v>78.105363999999994</v>
      </c>
      <c r="Y15">
        <v>0</v>
      </c>
      <c r="Z15">
        <v>6.2769219999999999</v>
      </c>
      <c r="AA15">
        <v>0</v>
      </c>
      <c r="AB15">
        <v>0</v>
      </c>
      <c r="AC15">
        <v>0</v>
      </c>
      <c r="AD15">
        <v>0</v>
      </c>
      <c r="AE15">
        <v>1.8525240000000001</v>
      </c>
      <c r="AF15">
        <v>8.5421119999999995</v>
      </c>
      <c r="AG15">
        <v>41.841912000000001</v>
      </c>
      <c r="AH15">
        <v>0</v>
      </c>
      <c r="AI15">
        <v>0</v>
      </c>
      <c r="AJ15">
        <v>0</v>
      </c>
      <c r="AK15">
        <v>52.037578000000003</v>
      </c>
      <c r="AL15">
        <v>2.460791</v>
      </c>
      <c r="AM15">
        <v>0</v>
      </c>
      <c r="AN15">
        <v>0.791825</v>
      </c>
      <c r="AO15">
        <v>0</v>
      </c>
      <c r="AP15">
        <v>0</v>
      </c>
      <c r="AQ15">
        <v>0</v>
      </c>
      <c r="AR15">
        <v>2.1254209999999998</v>
      </c>
      <c r="AS15">
        <v>4.4026240000000003</v>
      </c>
      <c r="AT15">
        <v>16.212181999999999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1670.8536900000001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361.138642</v>
      </c>
      <c r="L16">
        <v>230.533074</v>
      </c>
      <c r="M16">
        <v>88.559200000000004</v>
      </c>
      <c r="N16">
        <v>113.707125</v>
      </c>
      <c r="O16">
        <v>59.517558000000001</v>
      </c>
      <c r="P16">
        <v>120.890528</v>
      </c>
      <c r="Q16">
        <v>6.1895179999999996</v>
      </c>
      <c r="R16">
        <v>22.582595999999999</v>
      </c>
      <c r="S16">
        <v>14.313862</v>
      </c>
      <c r="T16">
        <v>0</v>
      </c>
      <c r="U16">
        <v>403.108002</v>
      </c>
      <c r="V16">
        <v>11.098777999999999</v>
      </c>
      <c r="W16">
        <v>24.565552</v>
      </c>
      <c r="X16">
        <v>78.105363999999994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1.8525240000000001</v>
      </c>
      <c r="AF16">
        <v>8.5421119999999995</v>
      </c>
      <c r="AG16">
        <v>41.841912000000001</v>
      </c>
      <c r="AH16">
        <v>0</v>
      </c>
      <c r="AI16">
        <v>0</v>
      </c>
      <c r="AJ16">
        <v>0</v>
      </c>
      <c r="AK16">
        <v>52.037578000000003</v>
      </c>
      <c r="AL16">
        <v>2.460791</v>
      </c>
      <c r="AM16">
        <v>0</v>
      </c>
      <c r="AN16">
        <v>0.791825</v>
      </c>
      <c r="AO16">
        <v>0</v>
      </c>
      <c r="AP16">
        <v>0</v>
      </c>
      <c r="AQ16">
        <v>0</v>
      </c>
      <c r="AR16">
        <v>2.1254209999999998</v>
      </c>
      <c r="AS16">
        <v>4.4026240000000003</v>
      </c>
      <c r="AT16">
        <v>18.530860000000001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1666.8954460000002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361.138642</v>
      </c>
      <c r="L17">
        <v>230.533074</v>
      </c>
      <c r="M17">
        <v>88.559200000000004</v>
      </c>
      <c r="N17">
        <v>113.707125</v>
      </c>
      <c r="O17">
        <v>59.517558000000001</v>
      </c>
      <c r="P17">
        <v>120.890528</v>
      </c>
      <c r="Q17">
        <v>6.1895179999999996</v>
      </c>
      <c r="R17">
        <v>22.582595999999999</v>
      </c>
      <c r="S17">
        <v>14.313862</v>
      </c>
      <c r="T17">
        <v>0</v>
      </c>
      <c r="U17">
        <v>403.108002</v>
      </c>
      <c r="V17">
        <v>11.098777999999999</v>
      </c>
      <c r="W17">
        <v>24.565552</v>
      </c>
      <c r="X17">
        <v>78.105363999999994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1.8525240000000001</v>
      </c>
      <c r="AF17">
        <v>8.5421119999999995</v>
      </c>
      <c r="AG17">
        <v>41.841912000000001</v>
      </c>
      <c r="AH17">
        <v>0</v>
      </c>
      <c r="AI17">
        <v>0</v>
      </c>
      <c r="AJ17">
        <v>0</v>
      </c>
      <c r="AK17">
        <v>52.037578000000003</v>
      </c>
      <c r="AL17">
        <v>2.460791</v>
      </c>
      <c r="AM17">
        <v>0</v>
      </c>
      <c r="AN17">
        <v>0.791825</v>
      </c>
      <c r="AO17">
        <v>0</v>
      </c>
      <c r="AP17">
        <v>0</v>
      </c>
      <c r="AQ17">
        <v>0</v>
      </c>
      <c r="AR17">
        <v>2.1254209999999998</v>
      </c>
      <c r="AS17">
        <v>4.4026240000000003</v>
      </c>
      <c r="AT17">
        <v>17.039632999999998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1665.4042190000002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361.138642</v>
      </c>
      <c r="L18">
        <v>230.533074</v>
      </c>
      <c r="M18">
        <v>88.559200000000004</v>
      </c>
      <c r="N18">
        <v>113.707125</v>
      </c>
      <c r="O18">
        <v>59.517558000000001</v>
      </c>
      <c r="P18">
        <v>120.890528</v>
      </c>
      <c r="Q18">
        <v>6.1895179999999996</v>
      </c>
      <c r="R18">
        <v>22.582595999999999</v>
      </c>
      <c r="S18">
        <v>14.313862</v>
      </c>
      <c r="T18">
        <v>0</v>
      </c>
      <c r="U18">
        <v>403.108002</v>
      </c>
      <c r="V18">
        <v>11.098777999999999</v>
      </c>
      <c r="W18">
        <v>24.565552</v>
      </c>
      <c r="X18">
        <v>78.105363999999994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1.8525240000000001</v>
      </c>
      <c r="AF18">
        <v>8.5421119999999995</v>
      </c>
      <c r="AG18">
        <v>41.841912000000001</v>
      </c>
      <c r="AH18">
        <v>0</v>
      </c>
      <c r="AI18">
        <v>0</v>
      </c>
      <c r="AJ18">
        <v>0</v>
      </c>
      <c r="AK18">
        <v>52.037578000000003</v>
      </c>
      <c r="AL18">
        <v>2.460791</v>
      </c>
      <c r="AM18">
        <v>0</v>
      </c>
      <c r="AN18">
        <v>0.791825</v>
      </c>
      <c r="AO18">
        <v>0</v>
      </c>
      <c r="AP18">
        <v>0</v>
      </c>
      <c r="AQ18">
        <v>0</v>
      </c>
      <c r="AR18">
        <v>2.1254209999999998</v>
      </c>
      <c r="AS18">
        <v>4.4026240000000003</v>
      </c>
      <c r="AT18">
        <v>18.962384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1667.3269700000001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361.138642</v>
      </c>
      <c r="L19">
        <v>230.533074</v>
      </c>
      <c r="M19">
        <v>88.559200000000004</v>
      </c>
      <c r="N19">
        <v>113.707125</v>
      </c>
      <c r="O19">
        <v>59.517558000000001</v>
      </c>
      <c r="P19">
        <v>120.890528</v>
      </c>
      <c r="Q19">
        <v>6.1895179999999996</v>
      </c>
      <c r="R19">
        <v>22.582595999999999</v>
      </c>
      <c r="S19">
        <v>14.313862</v>
      </c>
      <c r="T19">
        <v>0</v>
      </c>
      <c r="U19">
        <v>403.108002</v>
      </c>
      <c r="V19">
        <v>11.098777999999999</v>
      </c>
      <c r="W19">
        <v>24.565552</v>
      </c>
      <c r="X19">
        <v>78.105363999999994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8.5421119999999995</v>
      </c>
      <c r="AG19">
        <v>41.841912000000001</v>
      </c>
      <c r="AH19">
        <v>0</v>
      </c>
      <c r="AI19">
        <v>0</v>
      </c>
      <c r="AJ19">
        <v>0</v>
      </c>
      <c r="AK19">
        <v>52.037578000000003</v>
      </c>
      <c r="AL19">
        <v>2.460791</v>
      </c>
      <c r="AM19">
        <v>0</v>
      </c>
      <c r="AN19">
        <v>0.791825</v>
      </c>
      <c r="AO19">
        <v>0</v>
      </c>
      <c r="AP19">
        <v>0</v>
      </c>
      <c r="AQ19">
        <v>0</v>
      </c>
      <c r="AR19">
        <v>2.1254209999999998</v>
      </c>
      <c r="AS19">
        <v>4.4026240000000003</v>
      </c>
      <c r="AT19">
        <v>19.211981000000002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1681.5865860000001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361.138642</v>
      </c>
      <c r="L20">
        <v>230.533074</v>
      </c>
      <c r="M20">
        <v>88.559200000000004</v>
      </c>
      <c r="N20">
        <v>113.707125</v>
      </c>
      <c r="O20">
        <v>59.517558000000001</v>
      </c>
      <c r="P20">
        <v>120.890528</v>
      </c>
      <c r="Q20">
        <v>6.1895179999999996</v>
      </c>
      <c r="R20">
        <v>22.582595999999999</v>
      </c>
      <c r="S20">
        <v>14.313862</v>
      </c>
      <c r="T20">
        <v>0</v>
      </c>
      <c r="U20">
        <v>403.108002</v>
      </c>
      <c r="V20">
        <v>11.098777999999999</v>
      </c>
      <c r="W20">
        <v>24.565552</v>
      </c>
      <c r="X20">
        <v>78.105363999999994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8.5421119999999995</v>
      </c>
      <c r="AG20">
        <v>41.841912000000001</v>
      </c>
      <c r="AH20">
        <v>0</v>
      </c>
      <c r="AI20">
        <v>0</v>
      </c>
      <c r="AJ20">
        <v>0</v>
      </c>
      <c r="AK20">
        <v>52.037578000000003</v>
      </c>
      <c r="AL20">
        <v>2.460791</v>
      </c>
      <c r="AM20">
        <v>0</v>
      </c>
      <c r="AN20">
        <v>0.791825</v>
      </c>
      <c r="AO20">
        <v>0</v>
      </c>
      <c r="AP20">
        <v>0</v>
      </c>
      <c r="AQ20">
        <v>13.280991999999999</v>
      </c>
      <c r="AR20">
        <v>2.1254209999999998</v>
      </c>
      <c r="AS20">
        <v>4.4026240000000003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1694.9076140000002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361.138642</v>
      </c>
      <c r="L21">
        <v>230.533074</v>
      </c>
      <c r="M21">
        <v>88.559200000000004</v>
      </c>
      <c r="N21">
        <v>113.707125</v>
      </c>
      <c r="O21">
        <v>59.517558000000001</v>
      </c>
      <c r="P21">
        <v>120.890528</v>
      </c>
      <c r="Q21">
        <v>6.1895179999999996</v>
      </c>
      <c r="R21">
        <v>22.582595999999999</v>
      </c>
      <c r="S21">
        <v>14.313862</v>
      </c>
      <c r="T21">
        <v>0</v>
      </c>
      <c r="U21">
        <v>403.108002</v>
      </c>
      <c r="V21">
        <v>13.279451999999999</v>
      </c>
      <c r="W21">
        <v>29.749731000000001</v>
      </c>
      <c r="X21">
        <v>94.556293999999994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15.862543000000001</v>
      </c>
      <c r="AF21">
        <v>8.5421119999999995</v>
      </c>
      <c r="AG21">
        <v>41.841912000000001</v>
      </c>
      <c r="AH21">
        <v>0</v>
      </c>
      <c r="AI21">
        <v>0</v>
      </c>
      <c r="AJ21">
        <v>0</v>
      </c>
      <c r="AK21">
        <v>52.037578000000003</v>
      </c>
      <c r="AL21">
        <v>2.460791</v>
      </c>
      <c r="AM21">
        <v>0</v>
      </c>
      <c r="AN21">
        <v>0.791825</v>
      </c>
      <c r="AO21">
        <v>0</v>
      </c>
      <c r="AP21">
        <v>0</v>
      </c>
      <c r="AQ21">
        <v>13.280991999999999</v>
      </c>
      <c r="AR21">
        <v>2.1254209999999998</v>
      </c>
      <c r="AS21">
        <v>4.4026240000000003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1718.7233970000002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361.138642</v>
      </c>
      <c r="L22">
        <v>230.533074</v>
      </c>
      <c r="M22">
        <v>88.559200000000004</v>
      </c>
      <c r="N22">
        <v>113.707125</v>
      </c>
      <c r="O22">
        <v>59.517558000000001</v>
      </c>
      <c r="P22">
        <v>120.890528</v>
      </c>
      <c r="Q22">
        <v>6.1895179999999996</v>
      </c>
      <c r="R22">
        <v>22.582595999999999</v>
      </c>
      <c r="S22">
        <v>14.313862</v>
      </c>
      <c r="T22">
        <v>0</v>
      </c>
      <c r="U22">
        <v>403.108002</v>
      </c>
      <c r="V22">
        <v>17.201661999999999</v>
      </c>
      <c r="W22">
        <v>29.749731000000001</v>
      </c>
      <c r="X22">
        <v>122.395456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15.862543000000001</v>
      </c>
      <c r="AF22">
        <v>8.5421119999999995</v>
      </c>
      <c r="AG22">
        <v>41.841912000000001</v>
      </c>
      <c r="AH22">
        <v>0</v>
      </c>
      <c r="AI22">
        <v>0</v>
      </c>
      <c r="AJ22">
        <v>0</v>
      </c>
      <c r="AK22">
        <v>52.037578000000003</v>
      </c>
      <c r="AL22">
        <v>2.460791</v>
      </c>
      <c r="AM22">
        <v>0</v>
      </c>
      <c r="AN22">
        <v>0.791825</v>
      </c>
      <c r="AO22">
        <v>0</v>
      </c>
      <c r="AP22">
        <v>0</v>
      </c>
      <c r="AQ22">
        <v>13.280991999999999</v>
      </c>
      <c r="AR22">
        <v>2.1254209999999998</v>
      </c>
      <c r="AS22">
        <v>4.4026240000000003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1750.4847690000001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361.138642</v>
      </c>
      <c r="L23">
        <v>230.533074</v>
      </c>
      <c r="M23">
        <v>88.559200000000004</v>
      </c>
      <c r="N23">
        <v>113.707125</v>
      </c>
      <c r="O23">
        <v>59.517558000000001</v>
      </c>
      <c r="P23">
        <v>120.890528</v>
      </c>
      <c r="Q23">
        <v>6.1895179999999996</v>
      </c>
      <c r="R23">
        <v>28.218907999999999</v>
      </c>
      <c r="S23">
        <v>14.313862</v>
      </c>
      <c r="T23">
        <v>0</v>
      </c>
      <c r="U23">
        <v>403.108002</v>
      </c>
      <c r="V23">
        <v>19.240753000000002</v>
      </c>
      <c r="W23">
        <v>44.663753999999997</v>
      </c>
      <c r="X23">
        <v>139.824071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15.862543000000001</v>
      </c>
      <c r="AF23">
        <v>8.5421119999999995</v>
      </c>
      <c r="AG23">
        <v>41.841912000000001</v>
      </c>
      <c r="AH23">
        <v>0</v>
      </c>
      <c r="AI23">
        <v>0</v>
      </c>
      <c r="AJ23">
        <v>0</v>
      </c>
      <c r="AK23">
        <v>52.037578000000003</v>
      </c>
      <c r="AL23">
        <v>2.460791</v>
      </c>
      <c r="AM23">
        <v>0</v>
      </c>
      <c r="AN23">
        <v>0.791825</v>
      </c>
      <c r="AO23">
        <v>0</v>
      </c>
      <c r="AP23">
        <v>0.246618</v>
      </c>
      <c r="AQ23">
        <v>26.561983999999999</v>
      </c>
      <c r="AR23">
        <v>2.1254209999999998</v>
      </c>
      <c r="AS23">
        <v>4.5321129999999998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1804.159909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361.138642</v>
      </c>
      <c r="L24">
        <v>230.533074</v>
      </c>
      <c r="M24">
        <v>88.559200000000004</v>
      </c>
      <c r="N24">
        <v>113.707125</v>
      </c>
      <c r="O24">
        <v>59.517558000000001</v>
      </c>
      <c r="P24">
        <v>120.890528</v>
      </c>
      <c r="Q24">
        <v>6.1895179999999996</v>
      </c>
      <c r="R24">
        <v>36.215899999999998</v>
      </c>
      <c r="S24">
        <v>14.313862</v>
      </c>
      <c r="T24">
        <v>0</v>
      </c>
      <c r="U24">
        <v>403.108002</v>
      </c>
      <c r="V24">
        <v>19.954698</v>
      </c>
      <c r="W24">
        <v>44.663753999999997</v>
      </c>
      <c r="X24">
        <v>141.99854099999999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15.862543000000001</v>
      </c>
      <c r="AF24">
        <v>8.5421119999999995</v>
      </c>
      <c r="AG24">
        <v>41.841912000000001</v>
      </c>
      <c r="AH24">
        <v>22.516079999999999</v>
      </c>
      <c r="AI24">
        <v>0</v>
      </c>
      <c r="AJ24">
        <v>0</v>
      </c>
      <c r="AK24">
        <v>52.037578000000003</v>
      </c>
      <c r="AL24">
        <v>2.460791</v>
      </c>
      <c r="AM24">
        <v>0</v>
      </c>
      <c r="AN24">
        <v>0.791825</v>
      </c>
      <c r="AO24">
        <v>0</v>
      </c>
      <c r="AP24">
        <v>0.246618</v>
      </c>
      <c r="AQ24">
        <v>26.561983999999999</v>
      </c>
      <c r="AR24">
        <v>2.1254209999999998</v>
      </c>
      <c r="AS24">
        <v>4.5321129999999998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1837.5613960000001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409.22051199999999</v>
      </c>
      <c r="L25">
        <v>233.22200100000001</v>
      </c>
      <c r="M25">
        <v>88.559200000000004</v>
      </c>
      <c r="N25">
        <v>113.707125</v>
      </c>
      <c r="O25">
        <v>59.517558000000001</v>
      </c>
      <c r="P25">
        <v>120.890528</v>
      </c>
      <c r="Q25">
        <v>8.251118</v>
      </c>
      <c r="R25">
        <v>36.215899999999998</v>
      </c>
      <c r="S25">
        <v>17.421695</v>
      </c>
      <c r="T25">
        <v>0</v>
      </c>
      <c r="U25">
        <v>403.108002</v>
      </c>
      <c r="V25">
        <v>19.954698</v>
      </c>
      <c r="W25">
        <v>44.663753999999997</v>
      </c>
      <c r="X25">
        <v>141.99854099999999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15.862543000000001</v>
      </c>
      <c r="AF25">
        <v>8.5421119999999995</v>
      </c>
      <c r="AG25">
        <v>41.841912000000001</v>
      </c>
      <c r="AH25">
        <v>22.516079999999999</v>
      </c>
      <c r="AI25">
        <v>0</v>
      </c>
      <c r="AJ25">
        <v>0</v>
      </c>
      <c r="AK25">
        <v>52.037578000000003</v>
      </c>
      <c r="AL25">
        <v>2.460791</v>
      </c>
      <c r="AM25">
        <v>0</v>
      </c>
      <c r="AN25">
        <v>0.791825</v>
      </c>
      <c r="AO25">
        <v>0</v>
      </c>
      <c r="AP25">
        <v>0.246618</v>
      </c>
      <c r="AQ25">
        <v>26.561983999999999</v>
      </c>
      <c r="AR25">
        <v>2.1254209999999998</v>
      </c>
      <c r="AS25">
        <v>4.5321129999999998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1893.5016259999995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466.013912</v>
      </c>
      <c r="L26">
        <v>233.22200100000001</v>
      </c>
      <c r="M26">
        <v>88.559200000000004</v>
      </c>
      <c r="N26">
        <v>113.707125</v>
      </c>
      <c r="O26">
        <v>59.517558000000001</v>
      </c>
      <c r="P26">
        <v>120.890528</v>
      </c>
      <c r="Q26">
        <v>8.251118</v>
      </c>
      <c r="R26">
        <v>36.215899999999998</v>
      </c>
      <c r="S26">
        <v>19.290984999999999</v>
      </c>
      <c r="T26">
        <v>0</v>
      </c>
      <c r="U26">
        <v>403.108002</v>
      </c>
      <c r="V26">
        <v>19.954698</v>
      </c>
      <c r="W26">
        <v>44.663753999999997</v>
      </c>
      <c r="X26">
        <v>141.99854099999999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15.862543000000001</v>
      </c>
      <c r="AF26">
        <v>8.5421119999999995</v>
      </c>
      <c r="AG26">
        <v>41.841912000000001</v>
      </c>
      <c r="AH26">
        <v>22.516079999999999</v>
      </c>
      <c r="AI26">
        <v>0</v>
      </c>
      <c r="AJ26">
        <v>0</v>
      </c>
      <c r="AK26">
        <v>52.037578000000003</v>
      </c>
      <c r="AL26">
        <v>2.460791</v>
      </c>
      <c r="AM26">
        <v>3.849437</v>
      </c>
      <c r="AN26">
        <v>0.791825</v>
      </c>
      <c r="AO26">
        <v>0</v>
      </c>
      <c r="AP26">
        <v>0.246618</v>
      </c>
      <c r="AQ26">
        <v>26.561983999999999</v>
      </c>
      <c r="AR26">
        <v>2.1254209999999998</v>
      </c>
      <c r="AS26">
        <v>4.5321129999999998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1956.0137529999997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556.49831200000006</v>
      </c>
      <c r="L27">
        <v>267.63780200000002</v>
      </c>
      <c r="M27">
        <v>88.559200000000004</v>
      </c>
      <c r="N27">
        <v>113.707125</v>
      </c>
      <c r="O27">
        <v>59.517558000000001</v>
      </c>
      <c r="P27">
        <v>120.890528</v>
      </c>
      <c r="Q27">
        <v>8.251118</v>
      </c>
      <c r="R27">
        <v>36.215899999999998</v>
      </c>
      <c r="S27">
        <v>19.290984999999999</v>
      </c>
      <c r="T27">
        <v>0</v>
      </c>
      <c r="U27">
        <v>403.108002</v>
      </c>
      <c r="V27">
        <v>19.954698</v>
      </c>
      <c r="W27">
        <v>44.663753999999997</v>
      </c>
      <c r="X27">
        <v>141.99854099999999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15.862543000000001</v>
      </c>
      <c r="AF27">
        <v>8.5421119999999995</v>
      </c>
      <c r="AG27">
        <v>41.841912000000001</v>
      </c>
      <c r="AH27">
        <v>22.516079999999999</v>
      </c>
      <c r="AI27">
        <v>0</v>
      </c>
      <c r="AJ27">
        <v>0</v>
      </c>
      <c r="AK27">
        <v>52.037578000000003</v>
      </c>
      <c r="AL27">
        <v>2.460791</v>
      </c>
      <c r="AM27">
        <v>5.0812569999999999</v>
      </c>
      <c r="AN27">
        <v>0.791825</v>
      </c>
      <c r="AO27">
        <v>0</v>
      </c>
      <c r="AP27">
        <v>0.246618</v>
      </c>
      <c r="AQ27">
        <v>26.561983999999999</v>
      </c>
      <c r="AR27">
        <v>2.1254209999999998</v>
      </c>
      <c r="AS27">
        <v>4.5321129999999998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2082.1457740000001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579.50397099999998</v>
      </c>
      <c r="L28">
        <v>317.509413</v>
      </c>
      <c r="M28">
        <v>88.559200000000004</v>
      </c>
      <c r="N28">
        <v>113.707125</v>
      </c>
      <c r="O28">
        <v>59.517558000000001</v>
      </c>
      <c r="P28">
        <v>120.890528</v>
      </c>
      <c r="Q28">
        <v>8.251118</v>
      </c>
      <c r="R28">
        <v>40.804237999999998</v>
      </c>
      <c r="S28">
        <v>19.290984999999999</v>
      </c>
      <c r="T28">
        <v>0</v>
      </c>
      <c r="U28">
        <v>403.108002</v>
      </c>
      <c r="V28">
        <v>19.954698</v>
      </c>
      <c r="W28">
        <v>44.663753999999997</v>
      </c>
      <c r="X28">
        <v>141.99854099999999</v>
      </c>
      <c r="Y28">
        <v>0</v>
      </c>
      <c r="Z28">
        <v>0</v>
      </c>
      <c r="AA28">
        <v>0</v>
      </c>
      <c r="AB28">
        <v>3.2078639999999998</v>
      </c>
      <c r="AC28">
        <v>0</v>
      </c>
      <c r="AD28">
        <v>0</v>
      </c>
      <c r="AE28">
        <v>15.862543000000001</v>
      </c>
      <c r="AF28">
        <v>17.084225</v>
      </c>
      <c r="AG28">
        <v>41.841912000000001</v>
      </c>
      <c r="AH28">
        <v>45.032161000000002</v>
      </c>
      <c r="AI28">
        <v>0</v>
      </c>
      <c r="AJ28">
        <v>0</v>
      </c>
      <c r="AK28">
        <v>52.037578000000003</v>
      </c>
      <c r="AL28">
        <v>12.303953</v>
      </c>
      <c r="AM28">
        <v>10.162515000000001</v>
      </c>
      <c r="AN28">
        <v>0.791825</v>
      </c>
      <c r="AO28">
        <v>0</v>
      </c>
      <c r="AP28">
        <v>0.246618</v>
      </c>
      <c r="AQ28">
        <v>39.842976999999998</v>
      </c>
      <c r="AR28">
        <v>2.1254209999999998</v>
      </c>
      <c r="AS28">
        <v>4.5321129999999998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2222.0828529999994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583.53630199999998</v>
      </c>
      <c r="L29">
        <v>419.14973099999997</v>
      </c>
      <c r="M29">
        <v>88.559200000000004</v>
      </c>
      <c r="N29">
        <v>113.707125</v>
      </c>
      <c r="O29">
        <v>59.517558000000001</v>
      </c>
      <c r="P29">
        <v>120.890528</v>
      </c>
      <c r="Q29">
        <v>10.418562</v>
      </c>
      <c r="R29">
        <v>40.80471</v>
      </c>
      <c r="S29">
        <v>25.403085999999998</v>
      </c>
      <c r="T29">
        <v>0</v>
      </c>
      <c r="U29">
        <v>403.108002</v>
      </c>
      <c r="V29">
        <v>19.954698</v>
      </c>
      <c r="W29">
        <v>44.663753999999997</v>
      </c>
      <c r="X29">
        <v>141.99854099999999</v>
      </c>
      <c r="Y29">
        <v>0</v>
      </c>
      <c r="Z29">
        <v>1.0588599999999999</v>
      </c>
      <c r="AA29">
        <v>7.6045400000000001</v>
      </c>
      <c r="AB29">
        <v>6.4157289999999998</v>
      </c>
      <c r="AC29">
        <v>1.2257750000000001</v>
      </c>
      <c r="AD29">
        <v>8.7943479999999994</v>
      </c>
      <c r="AE29">
        <v>15.862543000000001</v>
      </c>
      <c r="AF29">
        <v>25.626336999999999</v>
      </c>
      <c r="AG29">
        <v>41.841912000000001</v>
      </c>
      <c r="AH29">
        <v>67.548241000000004</v>
      </c>
      <c r="AI29">
        <v>0</v>
      </c>
      <c r="AJ29">
        <v>0</v>
      </c>
      <c r="AK29">
        <v>52.037578000000003</v>
      </c>
      <c r="AL29">
        <v>12.303953</v>
      </c>
      <c r="AM29">
        <v>15.212977</v>
      </c>
      <c r="AN29">
        <v>0.791825</v>
      </c>
      <c r="AO29">
        <v>0</v>
      </c>
      <c r="AP29">
        <v>0.246618</v>
      </c>
      <c r="AQ29">
        <v>39.842976999999998</v>
      </c>
      <c r="AR29">
        <v>2.1254209999999998</v>
      </c>
      <c r="AS29">
        <v>4.5321129999999998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2394.0355609999992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583.53630199999998</v>
      </c>
      <c r="L30">
        <v>419.14973099999997</v>
      </c>
      <c r="M30">
        <v>88.559200000000004</v>
      </c>
      <c r="N30">
        <v>113.707125</v>
      </c>
      <c r="O30">
        <v>59.517558000000001</v>
      </c>
      <c r="P30">
        <v>120.890528</v>
      </c>
      <c r="Q30">
        <v>10.501965999999999</v>
      </c>
      <c r="R30">
        <v>40.80471</v>
      </c>
      <c r="S30">
        <v>25.403110000000002</v>
      </c>
      <c r="T30">
        <v>0</v>
      </c>
      <c r="U30">
        <v>403.108002</v>
      </c>
      <c r="V30">
        <v>19.954698</v>
      </c>
      <c r="W30">
        <v>44.663753999999997</v>
      </c>
      <c r="X30">
        <v>141.99854099999999</v>
      </c>
      <c r="Y30">
        <v>0</v>
      </c>
      <c r="Z30">
        <v>18.830766000000001</v>
      </c>
      <c r="AA30">
        <v>19.443287999999999</v>
      </c>
      <c r="AB30">
        <v>25.354960999999999</v>
      </c>
      <c r="AC30">
        <v>27.975859</v>
      </c>
      <c r="AD30">
        <v>17.588697</v>
      </c>
      <c r="AE30">
        <v>31.725086000000001</v>
      </c>
      <c r="AF30">
        <v>34.16845</v>
      </c>
      <c r="AG30">
        <v>41.841912000000001</v>
      </c>
      <c r="AH30">
        <v>90.064321000000007</v>
      </c>
      <c r="AI30">
        <v>0</v>
      </c>
      <c r="AJ30">
        <v>0</v>
      </c>
      <c r="AK30">
        <v>52.037578000000003</v>
      </c>
      <c r="AL30">
        <v>53.689978000000004</v>
      </c>
      <c r="AM30">
        <v>15.212977</v>
      </c>
      <c r="AN30">
        <v>0.791825</v>
      </c>
      <c r="AO30">
        <v>0</v>
      </c>
      <c r="AP30">
        <v>0.246618</v>
      </c>
      <c r="AQ30">
        <v>39.842976999999998</v>
      </c>
      <c r="AR30">
        <v>2.1254209999999998</v>
      </c>
      <c r="AS30">
        <v>4.5321129999999998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2566.5200689999992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579.50397099999998</v>
      </c>
      <c r="L31">
        <v>419.14973099999997</v>
      </c>
      <c r="M31">
        <v>88.559200000000004</v>
      </c>
      <c r="N31">
        <v>113.707125</v>
      </c>
      <c r="O31">
        <v>59.517558000000001</v>
      </c>
      <c r="P31">
        <v>120.890528</v>
      </c>
      <c r="Q31">
        <v>10.501965999999999</v>
      </c>
      <c r="R31">
        <v>40.80471</v>
      </c>
      <c r="S31">
        <v>25.403110000000002</v>
      </c>
      <c r="T31">
        <v>0</v>
      </c>
      <c r="U31">
        <v>403.108002</v>
      </c>
      <c r="V31">
        <v>19.954698</v>
      </c>
      <c r="W31">
        <v>44.663753999999997</v>
      </c>
      <c r="X31">
        <v>141.99854099999999</v>
      </c>
      <c r="Y31">
        <v>0</v>
      </c>
      <c r="Z31">
        <v>18.830766000000001</v>
      </c>
      <c r="AA31">
        <v>27.047827999999999</v>
      </c>
      <c r="AB31">
        <v>25.354960999999999</v>
      </c>
      <c r="AC31">
        <v>27.975859</v>
      </c>
      <c r="AD31">
        <v>25.431892000000001</v>
      </c>
      <c r="AE31">
        <v>31.725086000000001</v>
      </c>
      <c r="AF31">
        <v>34.16845</v>
      </c>
      <c r="AG31">
        <v>41.841912000000001</v>
      </c>
      <c r="AH31">
        <v>90.064321000000007</v>
      </c>
      <c r="AI31">
        <v>0</v>
      </c>
      <c r="AJ31">
        <v>0</v>
      </c>
      <c r="AK31">
        <v>52.037578000000003</v>
      </c>
      <c r="AL31">
        <v>53.689978000000004</v>
      </c>
      <c r="AM31">
        <v>15.212977</v>
      </c>
      <c r="AN31">
        <v>0.791825</v>
      </c>
      <c r="AO31">
        <v>0</v>
      </c>
      <c r="AP31">
        <v>0.246618</v>
      </c>
      <c r="AQ31">
        <v>39.842976999999998</v>
      </c>
      <c r="AR31">
        <v>2.1254209999999998</v>
      </c>
      <c r="AS31">
        <v>4.5321129999999998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2577.9354729999995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624.92810199999997</v>
      </c>
      <c r="L32">
        <v>419.14973099999997</v>
      </c>
      <c r="M32">
        <v>88.559200000000004</v>
      </c>
      <c r="N32">
        <v>113.707125</v>
      </c>
      <c r="O32">
        <v>59.517558000000001</v>
      </c>
      <c r="P32">
        <v>120.890528</v>
      </c>
      <c r="Q32">
        <v>10.501965999999999</v>
      </c>
      <c r="R32">
        <v>40.80471</v>
      </c>
      <c r="S32">
        <v>25.403110000000002</v>
      </c>
      <c r="T32">
        <v>0</v>
      </c>
      <c r="U32">
        <v>403.108002</v>
      </c>
      <c r="V32">
        <v>19.954698</v>
      </c>
      <c r="W32">
        <v>44.663753999999997</v>
      </c>
      <c r="X32">
        <v>141.99854099999999</v>
      </c>
      <c r="Y32">
        <v>0</v>
      </c>
      <c r="Z32">
        <v>12.553844</v>
      </c>
      <c r="AA32">
        <v>27.047827999999999</v>
      </c>
      <c r="AB32">
        <v>25.354960999999999</v>
      </c>
      <c r="AC32">
        <v>27.975859</v>
      </c>
      <c r="AD32">
        <v>25.431892000000001</v>
      </c>
      <c r="AE32">
        <v>31.725086000000001</v>
      </c>
      <c r="AF32">
        <v>34.16845</v>
      </c>
      <c r="AG32">
        <v>41.841912000000001</v>
      </c>
      <c r="AH32">
        <v>90.064321000000007</v>
      </c>
      <c r="AI32">
        <v>0</v>
      </c>
      <c r="AJ32">
        <v>0</v>
      </c>
      <c r="AK32">
        <v>52.037578000000003</v>
      </c>
      <c r="AL32">
        <v>53.689978000000004</v>
      </c>
      <c r="AM32">
        <v>15.212977</v>
      </c>
      <c r="AN32">
        <v>0.791825</v>
      </c>
      <c r="AO32">
        <v>0</v>
      </c>
      <c r="AP32">
        <v>0.246618</v>
      </c>
      <c r="AQ32">
        <v>39.842976999999998</v>
      </c>
      <c r="AR32">
        <v>2.1254209999999998</v>
      </c>
      <c r="AS32">
        <v>4.5321129999999998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2617.0826819999993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654.07697800000005</v>
      </c>
      <c r="L33">
        <v>419.14973099999997</v>
      </c>
      <c r="M33">
        <v>88.559200000000004</v>
      </c>
      <c r="N33">
        <v>113.707125</v>
      </c>
      <c r="O33">
        <v>59.517558000000001</v>
      </c>
      <c r="P33">
        <v>120.890528</v>
      </c>
      <c r="Q33">
        <v>10.501965999999999</v>
      </c>
      <c r="R33">
        <v>40.80471</v>
      </c>
      <c r="S33">
        <v>25.403110000000002</v>
      </c>
      <c r="T33">
        <v>0</v>
      </c>
      <c r="U33">
        <v>403.108002</v>
      </c>
      <c r="V33">
        <v>19.954698</v>
      </c>
      <c r="W33">
        <v>44.663753999999997</v>
      </c>
      <c r="X33">
        <v>141.99854099999999</v>
      </c>
      <c r="Y33">
        <v>0</v>
      </c>
      <c r="Z33">
        <v>12.553844</v>
      </c>
      <c r="AA33">
        <v>27.047827999999999</v>
      </c>
      <c r="AB33">
        <v>25.354960999999999</v>
      </c>
      <c r="AC33">
        <v>27.975859</v>
      </c>
      <c r="AD33">
        <v>25.431892000000001</v>
      </c>
      <c r="AE33">
        <v>31.725086000000001</v>
      </c>
      <c r="AF33">
        <v>34.16845</v>
      </c>
      <c r="AG33">
        <v>41.841912000000001</v>
      </c>
      <c r="AH33">
        <v>90.064321000000007</v>
      </c>
      <c r="AI33">
        <v>0</v>
      </c>
      <c r="AJ33">
        <v>0</v>
      </c>
      <c r="AK33">
        <v>52.037578000000003</v>
      </c>
      <c r="AL33">
        <v>53.689978000000004</v>
      </c>
      <c r="AM33">
        <v>15.212977</v>
      </c>
      <c r="AN33">
        <v>0.791825</v>
      </c>
      <c r="AO33">
        <v>0</v>
      </c>
      <c r="AP33">
        <v>0.246618</v>
      </c>
      <c r="AQ33">
        <v>39.842976999999998</v>
      </c>
      <c r="AR33">
        <v>38.257573999999998</v>
      </c>
      <c r="AS33">
        <v>4.5321129999999998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2682.3637109999995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654.07697800000005</v>
      </c>
      <c r="L34">
        <v>419.14973099999997</v>
      </c>
      <c r="M34">
        <v>88.559200000000004</v>
      </c>
      <c r="N34">
        <v>113.707125</v>
      </c>
      <c r="O34">
        <v>59.517558000000001</v>
      </c>
      <c r="P34">
        <v>120.890528</v>
      </c>
      <c r="Q34">
        <v>10.501965999999999</v>
      </c>
      <c r="R34">
        <v>40.80471</v>
      </c>
      <c r="S34">
        <v>25.403110000000002</v>
      </c>
      <c r="T34">
        <v>0</v>
      </c>
      <c r="U34">
        <v>403.108002</v>
      </c>
      <c r="V34">
        <v>19.954698</v>
      </c>
      <c r="W34">
        <v>44.663753999999997</v>
      </c>
      <c r="X34">
        <v>141.99854099999999</v>
      </c>
      <c r="Y34">
        <v>0</v>
      </c>
      <c r="Z34">
        <v>12.553844</v>
      </c>
      <c r="AA34">
        <v>27.047827999999999</v>
      </c>
      <c r="AB34">
        <v>25.354960999999999</v>
      </c>
      <c r="AC34">
        <v>27.975859</v>
      </c>
      <c r="AD34">
        <v>25.431892000000001</v>
      </c>
      <c r="AE34">
        <v>31.725086000000001</v>
      </c>
      <c r="AF34">
        <v>34.16845</v>
      </c>
      <c r="AG34">
        <v>41.841912000000001</v>
      </c>
      <c r="AH34">
        <v>90.064321000000007</v>
      </c>
      <c r="AI34">
        <v>0</v>
      </c>
      <c r="AJ34">
        <v>0</v>
      </c>
      <c r="AK34">
        <v>52.037578000000003</v>
      </c>
      <c r="AL34">
        <v>53.689978000000004</v>
      </c>
      <c r="AM34">
        <v>15.212977</v>
      </c>
      <c r="AN34">
        <v>0.791825</v>
      </c>
      <c r="AO34">
        <v>0</v>
      </c>
      <c r="AP34">
        <v>0.246618</v>
      </c>
      <c r="AQ34">
        <v>39.842976999999998</v>
      </c>
      <c r="AR34">
        <v>38.257573999999998</v>
      </c>
      <c r="AS34">
        <v>4.5321129999999998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2682.3637109999995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654.07697800000005</v>
      </c>
      <c r="L35">
        <v>419.14973099999997</v>
      </c>
      <c r="M35">
        <v>88.559200000000004</v>
      </c>
      <c r="N35">
        <v>113.707125</v>
      </c>
      <c r="O35">
        <v>59.517558000000001</v>
      </c>
      <c r="P35">
        <v>120.890528</v>
      </c>
      <c r="Q35">
        <v>10.501965999999999</v>
      </c>
      <c r="R35">
        <v>40.80471</v>
      </c>
      <c r="S35">
        <v>25.403110000000002</v>
      </c>
      <c r="T35">
        <v>0</v>
      </c>
      <c r="U35">
        <v>403.108002</v>
      </c>
      <c r="V35">
        <v>19.954698</v>
      </c>
      <c r="W35">
        <v>44.663753999999997</v>
      </c>
      <c r="X35">
        <v>141.99854099999999</v>
      </c>
      <c r="Y35">
        <v>0</v>
      </c>
      <c r="Z35">
        <v>12.553844</v>
      </c>
      <c r="AA35">
        <v>27.047827999999999</v>
      </c>
      <c r="AB35">
        <v>25.354960999999999</v>
      </c>
      <c r="AC35">
        <v>27.975859</v>
      </c>
      <c r="AD35">
        <v>17.588697</v>
      </c>
      <c r="AE35">
        <v>31.725086000000001</v>
      </c>
      <c r="AF35">
        <v>34.16845</v>
      </c>
      <c r="AG35">
        <v>41.841912000000001</v>
      </c>
      <c r="AH35">
        <v>90.064321000000007</v>
      </c>
      <c r="AI35">
        <v>0</v>
      </c>
      <c r="AJ35">
        <v>0</v>
      </c>
      <c r="AK35">
        <v>52.037578000000003</v>
      </c>
      <c r="AL35">
        <v>53.689978000000004</v>
      </c>
      <c r="AM35">
        <v>15.212977</v>
      </c>
      <c r="AN35">
        <v>0.791825</v>
      </c>
      <c r="AO35">
        <v>0</v>
      </c>
      <c r="AP35">
        <v>0</v>
      </c>
      <c r="AQ35">
        <v>39.842976999999998</v>
      </c>
      <c r="AR35">
        <v>3.1881309999999998</v>
      </c>
      <c r="AS35">
        <v>4.5321129999999998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2639.2044549999991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654.07697800000005</v>
      </c>
      <c r="L36">
        <v>419.14973099999997</v>
      </c>
      <c r="M36">
        <v>88.559200000000004</v>
      </c>
      <c r="N36">
        <v>113.707125</v>
      </c>
      <c r="O36">
        <v>59.517558000000001</v>
      </c>
      <c r="P36">
        <v>120.890528</v>
      </c>
      <c r="Q36">
        <v>10.501965999999999</v>
      </c>
      <c r="R36">
        <v>40.80471</v>
      </c>
      <c r="S36">
        <v>25.403110000000002</v>
      </c>
      <c r="T36">
        <v>0</v>
      </c>
      <c r="U36">
        <v>403.108002</v>
      </c>
      <c r="V36">
        <v>19.954698</v>
      </c>
      <c r="W36">
        <v>44.663753999999997</v>
      </c>
      <c r="X36">
        <v>141.99854099999999</v>
      </c>
      <c r="Y36">
        <v>0</v>
      </c>
      <c r="Z36">
        <v>0</v>
      </c>
      <c r="AA36">
        <v>0</v>
      </c>
      <c r="AB36">
        <v>3.2078639999999998</v>
      </c>
      <c r="AC36">
        <v>1.2257750000000001</v>
      </c>
      <c r="AD36">
        <v>8.7943479999999994</v>
      </c>
      <c r="AE36">
        <v>15.862543000000001</v>
      </c>
      <c r="AF36">
        <v>18.982472000000001</v>
      </c>
      <c r="AG36">
        <v>41.841912000000001</v>
      </c>
      <c r="AH36">
        <v>67.548241000000004</v>
      </c>
      <c r="AI36">
        <v>0</v>
      </c>
      <c r="AJ36">
        <v>0</v>
      </c>
      <c r="AK36">
        <v>52.037578000000003</v>
      </c>
      <c r="AL36">
        <v>6.7112470000000002</v>
      </c>
      <c r="AM36">
        <v>15.212977</v>
      </c>
      <c r="AN36">
        <v>0.791825</v>
      </c>
      <c r="AO36">
        <v>0</v>
      </c>
      <c r="AP36">
        <v>0</v>
      </c>
      <c r="AQ36">
        <v>39.842976999999998</v>
      </c>
      <c r="AR36">
        <v>2.1254209999999998</v>
      </c>
      <c r="AS36">
        <v>4.5321129999999998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2440.3052109999994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612.41430200000002</v>
      </c>
      <c r="L37">
        <v>419.14973099999997</v>
      </c>
      <c r="M37">
        <v>88.559200000000004</v>
      </c>
      <c r="N37">
        <v>113.707125</v>
      </c>
      <c r="O37">
        <v>59.517558000000001</v>
      </c>
      <c r="P37">
        <v>120.890528</v>
      </c>
      <c r="Q37">
        <v>10.501965999999999</v>
      </c>
      <c r="R37">
        <v>40.80471</v>
      </c>
      <c r="S37">
        <v>25.403110000000002</v>
      </c>
      <c r="T37">
        <v>0</v>
      </c>
      <c r="U37">
        <v>403.108002</v>
      </c>
      <c r="V37">
        <v>19.954698</v>
      </c>
      <c r="W37">
        <v>44.663753999999997</v>
      </c>
      <c r="X37">
        <v>141.99854099999999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8.7943479999999994</v>
      </c>
      <c r="AE37">
        <v>15.862543000000001</v>
      </c>
      <c r="AF37">
        <v>8.5421119999999995</v>
      </c>
      <c r="AG37">
        <v>41.841912000000001</v>
      </c>
      <c r="AH37">
        <v>67.548241000000004</v>
      </c>
      <c r="AI37">
        <v>0</v>
      </c>
      <c r="AJ37">
        <v>0</v>
      </c>
      <c r="AK37">
        <v>52.037578000000003</v>
      </c>
      <c r="AL37">
        <v>1.342249</v>
      </c>
      <c r="AM37">
        <v>15.212977</v>
      </c>
      <c r="AN37">
        <v>0.791825</v>
      </c>
      <c r="AO37">
        <v>0</v>
      </c>
      <c r="AP37">
        <v>2.3428719999999998</v>
      </c>
      <c r="AQ37">
        <v>39.842976999999998</v>
      </c>
      <c r="AR37">
        <v>2.1254209999999998</v>
      </c>
      <c r="AS37">
        <v>4.5321129999999998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2380.7424099999994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593.16230199999995</v>
      </c>
      <c r="L38">
        <v>419.14973099999997</v>
      </c>
      <c r="M38">
        <v>88.559200000000004</v>
      </c>
      <c r="N38">
        <v>113.707125</v>
      </c>
      <c r="O38">
        <v>59.517558000000001</v>
      </c>
      <c r="P38">
        <v>120.890528</v>
      </c>
      <c r="Q38">
        <v>10.501965999999999</v>
      </c>
      <c r="R38">
        <v>40.80471</v>
      </c>
      <c r="S38">
        <v>25.403110000000002</v>
      </c>
      <c r="T38">
        <v>0</v>
      </c>
      <c r="U38">
        <v>403.108002</v>
      </c>
      <c r="V38">
        <v>19.954698</v>
      </c>
      <c r="W38">
        <v>44.663753999999997</v>
      </c>
      <c r="X38">
        <v>141.99854099999999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15.862543000000001</v>
      </c>
      <c r="AF38">
        <v>8.5421119999999995</v>
      </c>
      <c r="AG38">
        <v>41.841912000000001</v>
      </c>
      <c r="AH38">
        <v>67.548241000000004</v>
      </c>
      <c r="AI38">
        <v>0</v>
      </c>
      <c r="AJ38">
        <v>0</v>
      </c>
      <c r="AK38">
        <v>52.037578000000003</v>
      </c>
      <c r="AL38">
        <v>1.342249</v>
      </c>
      <c r="AM38">
        <v>10.162515000000001</v>
      </c>
      <c r="AN38">
        <v>0.791825</v>
      </c>
      <c r="AO38">
        <v>0</v>
      </c>
      <c r="AP38">
        <v>2.3428719999999998</v>
      </c>
      <c r="AQ38">
        <v>39.842976999999998</v>
      </c>
      <c r="AR38">
        <v>2.1254209999999998</v>
      </c>
      <c r="AS38">
        <v>4.5321129999999998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2347.6455999999994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593.16230199999995</v>
      </c>
      <c r="L39">
        <v>419.14973099999997</v>
      </c>
      <c r="M39">
        <v>88.559200000000004</v>
      </c>
      <c r="N39">
        <v>113.707125</v>
      </c>
      <c r="O39">
        <v>59.517558000000001</v>
      </c>
      <c r="P39">
        <v>120.890528</v>
      </c>
      <c r="Q39">
        <v>10.501965999999999</v>
      </c>
      <c r="R39">
        <v>33.391630999999997</v>
      </c>
      <c r="S39">
        <v>25.403110000000002</v>
      </c>
      <c r="T39">
        <v>0</v>
      </c>
      <c r="U39">
        <v>403.108002</v>
      </c>
      <c r="V39">
        <v>19.954698</v>
      </c>
      <c r="W39">
        <v>44.663753999999997</v>
      </c>
      <c r="X39">
        <v>141.99854099999999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15.862543000000001</v>
      </c>
      <c r="AF39">
        <v>8.5421119999999995</v>
      </c>
      <c r="AG39">
        <v>41.841912000000001</v>
      </c>
      <c r="AH39">
        <v>67.548241000000004</v>
      </c>
      <c r="AI39">
        <v>0</v>
      </c>
      <c r="AJ39">
        <v>0</v>
      </c>
      <c r="AK39">
        <v>52.037578000000003</v>
      </c>
      <c r="AL39">
        <v>1.342249</v>
      </c>
      <c r="AM39">
        <v>10.162515000000001</v>
      </c>
      <c r="AN39">
        <v>0.791825</v>
      </c>
      <c r="AO39">
        <v>0</v>
      </c>
      <c r="AP39">
        <v>2.3428719999999998</v>
      </c>
      <c r="AQ39">
        <v>26.561983999999999</v>
      </c>
      <c r="AR39">
        <v>2.1254209999999998</v>
      </c>
      <c r="AS39">
        <v>4.5321129999999998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2326.9515279999996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593.16230199999995</v>
      </c>
      <c r="L40">
        <v>419.14973099999997</v>
      </c>
      <c r="M40">
        <v>88.559200000000004</v>
      </c>
      <c r="N40">
        <v>101.27514600000001</v>
      </c>
      <c r="O40">
        <v>59.517558000000001</v>
      </c>
      <c r="P40">
        <v>120.890528</v>
      </c>
      <c r="Q40">
        <v>10.501965999999999</v>
      </c>
      <c r="R40">
        <v>33.391630999999997</v>
      </c>
      <c r="S40">
        <v>25.403110000000002</v>
      </c>
      <c r="T40">
        <v>0</v>
      </c>
      <c r="U40">
        <v>403.108002</v>
      </c>
      <c r="V40">
        <v>19.954698</v>
      </c>
      <c r="W40">
        <v>44.663753999999997</v>
      </c>
      <c r="X40">
        <v>141.99854099999999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15.862543000000001</v>
      </c>
      <c r="AF40">
        <v>8.5421119999999995</v>
      </c>
      <c r="AG40">
        <v>41.841912000000001</v>
      </c>
      <c r="AH40">
        <v>45.032161000000002</v>
      </c>
      <c r="AI40">
        <v>0</v>
      </c>
      <c r="AJ40">
        <v>0</v>
      </c>
      <c r="AK40">
        <v>52.037578000000003</v>
      </c>
      <c r="AL40">
        <v>1.342249</v>
      </c>
      <c r="AM40">
        <v>5.0812569999999999</v>
      </c>
      <c r="AN40">
        <v>0.791825</v>
      </c>
      <c r="AO40">
        <v>0</v>
      </c>
      <c r="AP40">
        <v>2.3428719999999998</v>
      </c>
      <c r="AQ40">
        <v>26.440697</v>
      </c>
      <c r="AR40">
        <v>3.1881309999999998</v>
      </c>
      <c r="AS40">
        <v>5.1795580000000001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2288.511078999999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593.16230199999995</v>
      </c>
      <c r="L41">
        <v>419.14973099999997</v>
      </c>
      <c r="M41">
        <v>88.559200000000004</v>
      </c>
      <c r="N41">
        <v>101.27514600000001</v>
      </c>
      <c r="O41">
        <v>59.517558000000001</v>
      </c>
      <c r="P41">
        <v>120.890528</v>
      </c>
      <c r="Q41">
        <v>10.501965999999999</v>
      </c>
      <c r="R41">
        <v>33.391630999999997</v>
      </c>
      <c r="S41">
        <v>25.403110000000002</v>
      </c>
      <c r="T41">
        <v>0</v>
      </c>
      <c r="U41">
        <v>403.108002</v>
      </c>
      <c r="V41">
        <v>19.954698</v>
      </c>
      <c r="W41">
        <v>44.663753999999997</v>
      </c>
      <c r="X41">
        <v>141.99854099999999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1.8525240000000001</v>
      </c>
      <c r="AF41">
        <v>8.5421119999999995</v>
      </c>
      <c r="AG41">
        <v>41.841912000000001</v>
      </c>
      <c r="AH41">
        <v>45.032161000000002</v>
      </c>
      <c r="AI41">
        <v>0</v>
      </c>
      <c r="AJ41">
        <v>0</v>
      </c>
      <c r="AK41">
        <v>52.037578000000003</v>
      </c>
      <c r="AL41">
        <v>1.342249</v>
      </c>
      <c r="AM41">
        <v>0</v>
      </c>
      <c r="AN41">
        <v>0.791825</v>
      </c>
      <c r="AO41">
        <v>0</v>
      </c>
      <c r="AP41">
        <v>2.3428719999999998</v>
      </c>
      <c r="AQ41">
        <v>25.349108000000001</v>
      </c>
      <c r="AR41">
        <v>25.505050000000001</v>
      </c>
      <c r="AS41">
        <v>23.825966999999999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2309.2915419999995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593.16230199999995</v>
      </c>
      <c r="L42">
        <v>419.14973099999997</v>
      </c>
      <c r="M42">
        <v>88.559200000000004</v>
      </c>
      <c r="N42">
        <v>101.27514600000001</v>
      </c>
      <c r="O42">
        <v>59.517558000000001</v>
      </c>
      <c r="P42">
        <v>120.890528</v>
      </c>
      <c r="Q42">
        <v>10.501965999999999</v>
      </c>
      <c r="R42">
        <v>33.391630999999997</v>
      </c>
      <c r="S42">
        <v>25.403110000000002</v>
      </c>
      <c r="T42">
        <v>0</v>
      </c>
      <c r="U42">
        <v>403.108002</v>
      </c>
      <c r="V42">
        <v>19.954698</v>
      </c>
      <c r="W42">
        <v>44.663753999999997</v>
      </c>
      <c r="X42">
        <v>141.99854099999999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1.8525240000000001</v>
      </c>
      <c r="AF42">
        <v>8.5421119999999995</v>
      </c>
      <c r="AG42">
        <v>41.841912000000001</v>
      </c>
      <c r="AH42">
        <v>22.516079999999999</v>
      </c>
      <c r="AI42">
        <v>0</v>
      </c>
      <c r="AJ42">
        <v>0</v>
      </c>
      <c r="AK42">
        <v>52.037578000000003</v>
      </c>
      <c r="AL42">
        <v>1.342249</v>
      </c>
      <c r="AM42">
        <v>0</v>
      </c>
      <c r="AN42">
        <v>0.791825</v>
      </c>
      <c r="AO42">
        <v>0</v>
      </c>
      <c r="AP42">
        <v>2.3428719999999998</v>
      </c>
      <c r="AQ42">
        <v>25.349108000000001</v>
      </c>
      <c r="AR42">
        <v>25.505050000000001</v>
      </c>
      <c r="AS42">
        <v>23.825966999999999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2286.7754609999993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593.16230199999995</v>
      </c>
      <c r="L43">
        <v>419.14973099999997</v>
      </c>
      <c r="M43">
        <v>88.559200000000004</v>
      </c>
      <c r="N43">
        <v>101.27514600000001</v>
      </c>
      <c r="O43">
        <v>59.517558000000001</v>
      </c>
      <c r="P43">
        <v>120.890528</v>
      </c>
      <c r="Q43">
        <v>10.501965999999999</v>
      </c>
      <c r="R43">
        <v>33.391630999999997</v>
      </c>
      <c r="S43">
        <v>25.403110000000002</v>
      </c>
      <c r="T43">
        <v>0</v>
      </c>
      <c r="U43">
        <v>403.108002</v>
      </c>
      <c r="V43">
        <v>19.954698</v>
      </c>
      <c r="W43">
        <v>44.663753999999997</v>
      </c>
      <c r="X43">
        <v>141.99854099999999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1.8525240000000001</v>
      </c>
      <c r="AF43">
        <v>8.5421119999999995</v>
      </c>
      <c r="AG43">
        <v>41.841912000000001</v>
      </c>
      <c r="AH43">
        <v>0</v>
      </c>
      <c r="AI43">
        <v>0</v>
      </c>
      <c r="AJ43">
        <v>0</v>
      </c>
      <c r="AK43">
        <v>52.037578000000003</v>
      </c>
      <c r="AL43">
        <v>2.237082</v>
      </c>
      <c r="AM43">
        <v>0</v>
      </c>
      <c r="AN43">
        <v>0.791825</v>
      </c>
      <c r="AO43">
        <v>0</v>
      </c>
      <c r="AP43">
        <v>0</v>
      </c>
      <c r="AQ43">
        <v>25.349108000000001</v>
      </c>
      <c r="AR43">
        <v>3.1881309999999998</v>
      </c>
      <c r="AS43">
        <v>23.825966999999999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2240.4944229999992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583.53630199999998</v>
      </c>
      <c r="L44">
        <v>400.39597300000003</v>
      </c>
      <c r="M44">
        <v>88.559200000000004</v>
      </c>
      <c r="N44">
        <v>101.27514600000001</v>
      </c>
      <c r="O44">
        <v>59.517558000000001</v>
      </c>
      <c r="P44">
        <v>120.890528</v>
      </c>
      <c r="Q44">
        <v>10.501965999999999</v>
      </c>
      <c r="R44">
        <v>33.391630999999997</v>
      </c>
      <c r="S44">
        <v>25.403110000000002</v>
      </c>
      <c r="T44">
        <v>0</v>
      </c>
      <c r="U44">
        <v>403.108002</v>
      </c>
      <c r="V44">
        <v>19.954698</v>
      </c>
      <c r="W44">
        <v>44.663753999999997</v>
      </c>
      <c r="X44">
        <v>141.99854099999999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1.8525240000000001</v>
      </c>
      <c r="AF44">
        <v>8.5421119999999995</v>
      </c>
      <c r="AG44">
        <v>41.841912000000001</v>
      </c>
      <c r="AH44">
        <v>0</v>
      </c>
      <c r="AI44">
        <v>0</v>
      </c>
      <c r="AJ44">
        <v>0</v>
      </c>
      <c r="AK44">
        <v>52.037578000000003</v>
      </c>
      <c r="AL44">
        <v>2.237082</v>
      </c>
      <c r="AM44">
        <v>0</v>
      </c>
      <c r="AN44">
        <v>0.791825</v>
      </c>
      <c r="AO44">
        <v>0</v>
      </c>
      <c r="AP44">
        <v>0</v>
      </c>
      <c r="AQ44">
        <v>25.349108000000001</v>
      </c>
      <c r="AR44">
        <v>2.1254209999999998</v>
      </c>
      <c r="AS44">
        <v>23.825966999999999</v>
      </c>
      <c r="AT44">
        <v>19.252016999999999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2211.0519549999995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579.50397099999998</v>
      </c>
      <c r="L45">
        <v>400.39597300000003</v>
      </c>
      <c r="M45">
        <v>88.559200000000004</v>
      </c>
      <c r="N45">
        <v>101.27514600000001</v>
      </c>
      <c r="O45">
        <v>59.517558000000001</v>
      </c>
      <c r="P45">
        <v>120.890528</v>
      </c>
      <c r="Q45">
        <v>9.7597050000000003</v>
      </c>
      <c r="R45">
        <v>33.391630999999997</v>
      </c>
      <c r="S45">
        <v>22.870726000000001</v>
      </c>
      <c r="T45">
        <v>0</v>
      </c>
      <c r="U45">
        <v>403.108002</v>
      </c>
      <c r="V45">
        <v>19.954698</v>
      </c>
      <c r="W45">
        <v>44.663753999999997</v>
      </c>
      <c r="X45">
        <v>141.99854099999999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1.8525240000000001</v>
      </c>
      <c r="AF45">
        <v>8.5421119999999995</v>
      </c>
      <c r="AG45">
        <v>41.841912000000001</v>
      </c>
      <c r="AH45">
        <v>0</v>
      </c>
      <c r="AI45">
        <v>0</v>
      </c>
      <c r="AJ45">
        <v>0</v>
      </c>
      <c r="AK45">
        <v>52.037578000000003</v>
      </c>
      <c r="AL45">
        <v>2.237082</v>
      </c>
      <c r="AM45">
        <v>0</v>
      </c>
      <c r="AN45">
        <v>0.791825</v>
      </c>
      <c r="AO45">
        <v>0</v>
      </c>
      <c r="AP45">
        <v>0</v>
      </c>
      <c r="AQ45">
        <v>13.280991999999999</v>
      </c>
      <c r="AR45">
        <v>2.1254209999999998</v>
      </c>
      <c r="AS45">
        <v>23.825966999999999</v>
      </c>
      <c r="AT45">
        <v>19.252016999999999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2191.6768629999997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579.50397099999998</v>
      </c>
      <c r="L46">
        <v>317.93080099999997</v>
      </c>
      <c r="M46">
        <v>88.559200000000004</v>
      </c>
      <c r="N46">
        <v>101.27514600000001</v>
      </c>
      <c r="O46">
        <v>59.517558000000001</v>
      </c>
      <c r="P46">
        <v>120.890528</v>
      </c>
      <c r="Q46">
        <v>9.7597050000000003</v>
      </c>
      <c r="R46">
        <v>33.391630999999997</v>
      </c>
      <c r="S46">
        <v>22.801106000000001</v>
      </c>
      <c r="T46">
        <v>0</v>
      </c>
      <c r="U46">
        <v>403.108002</v>
      </c>
      <c r="V46">
        <v>19.954698</v>
      </c>
      <c r="W46">
        <v>44.663753999999997</v>
      </c>
      <c r="X46">
        <v>141.99854099999999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1.8525240000000001</v>
      </c>
      <c r="AF46">
        <v>8.5421119999999995</v>
      </c>
      <c r="AG46">
        <v>41.841912000000001</v>
      </c>
      <c r="AH46">
        <v>0</v>
      </c>
      <c r="AI46">
        <v>0</v>
      </c>
      <c r="AJ46">
        <v>0</v>
      </c>
      <c r="AK46">
        <v>52.037578000000003</v>
      </c>
      <c r="AL46">
        <v>2.237082</v>
      </c>
      <c r="AM46">
        <v>0</v>
      </c>
      <c r="AN46">
        <v>0.791825</v>
      </c>
      <c r="AO46">
        <v>0</v>
      </c>
      <c r="AP46">
        <v>0</v>
      </c>
      <c r="AQ46">
        <v>0</v>
      </c>
      <c r="AR46">
        <v>2.1254209999999998</v>
      </c>
      <c r="AS46">
        <v>23.825966999999999</v>
      </c>
      <c r="AT46">
        <v>19.252016999999999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2095.8610789999993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523.21706500000005</v>
      </c>
      <c r="L47">
        <v>260.174801</v>
      </c>
      <c r="M47">
        <v>88.559200000000004</v>
      </c>
      <c r="N47">
        <v>101.27514600000001</v>
      </c>
      <c r="O47">
        <v>59.517558000000001</v>
      </c>
      <c r="P47">
        <v>120.890528</v>
      </c>
      <c r="Q47">
        <v>9.7597050000000003</v>
      </c>
      <c r="R47">
        <v>33.391630999999997</v>
      </c>
      <c r="S47">
        <v>22.801106000000001</v>
      </c>
      <c r="T47">
        <v>0</v>
      </c>
      <c r="U47">
        <v>403.108002</v>
      </c>
      <c r="V47">
        <v>19.954698</v>
      </c>
      <c r="W47">
        <v>44.663753999999997</v>
      </c>
      <c r="X47">
        <v>141.99854099999999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1.8525240000000001</v>
      </c>
      <c r="AF47">
        <v>8.5421119999999995</v>
      </c>
      <c r="AG47">
        <v>41.841912000000001</v>
      </c>
      <c r="AH47">
        <v>0</v>
      </c>
      <c r="AI47">
        <v>0</v>
      </c>
      <c r="AJ47">
        <v>0</v>
      </c>
      <c r="AK47">
        <v>52.037578000000003</v>
      </c>
      <c r="AL47">
        <v>2.237082</v>
      </c>
      <c r="AM47">
        <v>0</v>
      </c>
      <c r="AN47">
        <v>0.791825</v>
      </c>
      <c r="AO47">
        <v>0</v>
      </c>
      <c r="AP47">
        <v>0</v>
      </c>
      <c r="AQ47">
        <v>0</v>
      </c>
      <c r="AR47">
        <v>2.1254209999999998</v>
      </c>
      <c r="AS47">
        <v>5.1795580000000001</v>
      </c>
      <c r="AT47">
        <v>18.095400999999999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1962.0151479999997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495.854512</v>
      </c>
      <c r="L48">
        <v>233.22200100000001</v>
      </c>
      <c r="M48">
        <v>88.559200000000004</v>
      </c>
      <c r="N48">
        <v>101.27514600000001</v>
      </c>
      <c r="O48">
        <v>59.517558000000001</v>
      </c>
      <c r="P48">
        <v>120.890528</v>
      </c>
      <c r="Q48">
        <v>9.7597050000000003</v>
      </c>
      <c r="R48">
        <v>33.391630999999997</v>
      </c>
      <c r="S48">
        <v>22.801106000000001</v>
      </c>
      <c r="T48">
        <v>0</v>
      </c>
      <c r="U48">
        <v>403.108002</v>
      </c>
      <c r="V48">
        <v>19.954698</v>
      </c>
      <c r="W48">
        <v>44.663753999999997</v>
      </c>
      <c r="X48">
        <v>141.99854099999999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1.8525240000000001</v>
      </c>
      <c r="AF48">
        <v>8.5421119999999995</v>
      </c>
      <c r="AG48">
        <v>41.841912000000001</v>
      </c>
      <c r="AH48">
        <v>0</v>
      </c>
      <c r="AI48">
        <v>0</v>
      </c>
      <c r="AJ48">
        <v>0</v>
      </c>
      <c r="AK48">
        <v>52.037578000000003</v>
      </c>
      <c r="AL48">
        <v>2.237082</v>
      </c>
      <c r="AM48">
        <v>0</v>
      </c>
      <c r="AN48">
        <v>0.791825</v>
      </c>
      <c r="AO48">
        <v>0</v>
      </c>
      <c r="AP48">
        <v>0</v>
      </c>
      <c r="AQ48">
        <v>0</v>
      </c>
      <c r="AR48">
        <v>2.1254209999999998</v>
      </c>
      <c r="AS48">
        <v>4.4026240000000003</v>
      </c>
      <c r="AT48">
        <v>19.252016999999999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1908.0794769999998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495.854512</v>
      </c>
      <c r="L49">
        <v>233.22200100000001</v>
      </c>
      <c r="M49">
        <v>88.559200000000004</v>
      </c>
      <c r="N49">
        <v>101.27514600000001</v>
      </c>
      <c r="O49">
        <v>59.517558000000001</v>
      </c>
      <c r="P49">
        <v>120.890528</v>
      </c>
      <c r="Q49">
        <v>9.7597050000000003</v>
      </c>
      <c r="R49">
        <v>33.391630999999997</v>
      </c>
      <c r="S49">
        <v>22.801106000000001</v>
      </c>
      <c r="T49">
        <v>0</v>
      </c>
      <c r="U49">
        <v>403.108002</v>
      </c>
      <c r="V49">
        <v>19.954698</v>
      </c>
      <c r="W49">
        <v>44.663753999999997</v>
      </c>
      <c r="X49">
        <v>141.99854099999999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1.8525240000000001</v>
      </c>
      <c r="AF49">
        <v>8.5421119999999995</v>
      </c>
      <c r="AG49">
        <v>41.841912000000001</v>
      </c>
      <c r="AH49">
        <v>0</v>
      </c>
      <c r="AI49">
        <v>0</v>
      </c>
      <c r="AJ49">
        <v>0</v>
      </c>
      <c r="AK49">
        <v>52.037578000000003</v>
      </c>
      <c r="AL49">
        <v>2.237082</v>
      </c>
      <c r="AM49">
        <v>0</v>
      </c>
      <c r="AN49">
        <v>0.791825</v>
      </c>
      <c r="AO49">
        <v>0</v>
      </c>
      <c r="AP49">
        <v>0</v>
      </c>
      <c r="AQ49">
        <v>0</v>
      </c>
      <c r="AR49">
        <v>2.1254209999999998</v>
      </c>
      <c r="AS49">
        <v>4.4026240000000003</v>
      </c>
      <c r="AT49">
        <v>18.719646000000001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1907.5471059999998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476.60251199999999</v>
      </c>
      <c r="L50">
        <v>233.22200100000001</v>
      </c>
      <c r="M50">
        <v>88.559200000000004</v>
      </c>
      <c r="N50">
        <v>101.27514600000001</v>
      </c>
      <c r="O50">
        <v>59.517558000000001</v>
      </c>
      <c r="P50">
        <v>120.890528</v>
      </c>
      <c r="Q50">
        <v>9.7597050000000003</v>
      </c>
      <c r="R50">
        <v>33.391630999999997</v>
      </c>
      <c r="S50">
        <v>22.801106000000001</v>
      </c>
      <c r="T50">
        <v>0</v>
      </c>
      <c r="U50">
        <v>403.108002</v>
      </c>
      <c r="V50">
        <v>19.954698</v>
      </c>
      <c r="W50">
        <v>44.663753999999997</v>
      </c>
      <c r="X50">
        <v>141.99854099999999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1.8525240000000001</v>
      </c>
      <c r="AF50">
        <v>8.5421119999999995</v>
      </c>
      <c r="AG50">
        <v>41.841912000000001</v>
      </c>
      <c r="AH50">
        <v>0</v>
      </c>
      <c r="AI50">
        <v>0</v>
      </c>
      <c r="AJ50">
        <v>0</v>
      </c>
      <c r="AK50">
        <v>52.037578000000003</v>
      </c>
      <c r="AL50">
        <v>2.237082</v>
      </c>
      <c r="AM50">
        <v>0</v>
      </c>
      <c r="AN50">
        <v>0.791825</v>
      </c>
      <c r="AO50">
        <v>0</v>
      </c>
      <c r="AP50">
        <v>0</v>
      </c>
      <c r="AQ50">
        <v>0</v>
      </c>
      <c r="AR50">
        <v>2.1254209999999998</v>
      </c>
      <c r="AS50">
        <v>4.4026240000000003</v>
      </c>
      <c r="AT50">
        <v>17.168113000000002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1886.7435729999997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447.724512</v>
      </c>
      <c r="L51">
        <v>233.22200100000001</v>
      </c>
      <c r="M51">
        <v>88.559200000000004</v>
      </c>
      <c r="N51">
        <v>101.27514600000001</v>
      </c>
      <c r="O51">
        <v>59.517558000000001</v>
      </c>
      <c r="P51">
        <v>120.890528</v>
      </c>
      <c r="Q51">
        <v>9.0713950000000008</v>
      </c>
      <c r="R51">
        <v>33.391630999999997</v>
      </c>
      <c r="S51">
        <v>20.876579</v>
      </c>
      <c r="T51">
        <v>0</v>
      </c>
      <c r="U51">
        <v>403.108002</v>
      </c>
      <c r="V51">
        <v>19.954698</v>
      </c>
      <c r="W51">
        <v>44.663753999999997</v>
      </c>
      <c r="X51">
        <v>141.99854099999999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1.8525240000000001</v>
      </c>
      <c r="AF51">
        <v>8.5421119999999995</v>
      </c>
      <c r="AG51">
        <v>41.841912000000001</v>
      </c>
      <c r="AH51">
        <v>0</v>
      </c>
      <c r="AI51">
        <v>0</v>
      </c>
      <c r="AJ51">
        <v>0</v>
      </c>
      <c r="AK51">
        <v>52.037578000000003</v>
      </c>
      <c r="AL51">
        <v>1.342249</v>
      </c>
      <c r="AM51">
        <v>0</v>
      </c>
      <c r="AN51">
        <v>0.791825</v>
      </c>
      <c r="AO51">
        <v>0</v>
      </c>
      <c r="AP51">
        <v>2.3428719999999998</v>
      </c>
      <c r="AQ51">
        <v>0</v>
      </c>
      <c r="AR51">
        <v>26.56776</v>
      </c>
      <c r="AS51">
        <v>4.4026240000000003</v>
      </c>
      <c r="AT51">
        <v>18.862638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1882.8376389999996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442.62705399999999</v>
      </c>
      <c r="L52">
        <v>233.22200100000001</v>
      </c>
      <c r="M52">
        <v>88.559200000000004</v>
      </c>
      <c r="N52">
        <v>101.27514600000001</v>
      </c>
      <c r="O52">
        <v>59.517558000000001</v>
      </c>
      <c r="P52">
        <v>120.890528</v>
      </c>
      <c r="Q52">
        <v>8.251118</v>
      </c>
      <c r="R52">
        <v>33.391630999999997</v>
      </c>
      <c r="S52">
        <v>19.290984999999999</v>
      </c>
      <c r="T52">
        <v>0</v>
      </c>
      <c r="U52">
        <v>403.108002</v>
      </c>
      <c r="V52">
        <v>19.954698</v>
      </c>
      <c r="W52">
        <v>44.663753999999997</v>
      </c>
      <c r="X52">
        <v>141.99854099999999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1.8525240000000001</v>
      </c>
      <c r="AF52">
        <v>8.5421119999999995</v>
      </c>
      <c r="AG52">
        <v>41.841912000000001</v>
      </c>
      <c r="AH52">
        <v>0</v>
      </c>
      <c r="AI52">
        <v>0</v>
      </c>
      <c r="AJ52">
        <v>0</v>
      </c>
      <c r="AK52">
        <v>52.037578000000003</v>
      </c>
      <c r="AL52">
        <v>1.342249</v>
      </c>
      <c r="AM52">
        <v>0</v>
      </c>
      <c r="AN52">
        <v>0.791825</v>
      </c>
      <c r="AO52">
        <v>0</v>
      </c>
      <c r="AP52">
        <v>2.3428719999999998</v>
      </c>
      <c r="AQ52">
        <v>0</v>
      </c>
      <c r="AR52">
        <v>26.56776</v>
      </c>
      <c r="AS52">
        <v>4.4026240000000003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1875.7236889999997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384.91800599999999</v>
      </c>
      <c r="L53">
        <v>233.22200100000001</v>
      </c>
      <c r="M53">
        <v>88.559200000000004</v>
      </c>
      <c r="N53">
        <v>101.27504999999999</v>
      </c>
      <c r="O53">
        <v>59.517558000000001</v>
      </c>
      <c r="P53">
        <v>120.890528</v>
      </c>
      <c r="Q53">
        <v>8.4628899999999998</v>
      </c>
      <c r="R53">
        <v>29.965738000000002</v>
      </c>
      <c r="S53">
        <v>18.857814999999999</v>
      </c>
      <c r="T53">
        <v>0</v>
      </c>
      <c r="U53">
        <v>403.108002</v>
      </c>
      <c r="V53">
        <v>19.954698</v>
      </c>
      <c r="W53">
        <v>44.663753999999997</v>
      </c>
      <c r="X53">
        <v>141.99854099999999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1.8525240000000001</v>
      </c>
      <c r="AF53">
        <v>8.5421119999999995</v>
      </c>
      <c r="AG53">
        <v>41.841912000000001</v>
      </c>
      <c r="AH53">
        <v>0</v>
      </c>
      <c r="AI53">
        <v>0</v>
      </c>
      <c r="AJ53">
        <v>0</v>
      </c>
      <c r="AK53">
        <v>52.037578000000003</v>
      </c>
      <c r="AL53">
        <v>1.342249</v>
      </c>
      <c r="AM53">
        <v>0</v>
      </c>
      <c r="AN53">
        <v>0.791825</v>
      </c>
      <c r="AO53">
        <v>0</v>
      </c>
      <c r="AP53">
        <v>2.3428719999999998</v>
      </c>
      <c r="AQ53">
        <v>0</v>
      </c>
      <c r="AR53">
        <v>3.1881309999999998</v>
      </c>
      <c r="AS53">
        <v>4.4026240000000003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1790.9876250000002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361.09051199999999</v>
      </c>
      <c r="L54">
        <v>233.22200100000001</v>
      </c>
      <c r="M54">
        <v>88.559200000000004</v>
      </c>
      <c r="N54">
        <v>101.27504999999999</v>
      </c>
      <c r="O54">
        <v>59.517558000000001</v>
      </c>
      <c r="P54">
        <v>120.890528</v>
      </c>
      <c r="Q54">
        <v>8.4628899999999998</v>
      </c>
      <c r="R54">
        <v>30.427786000000001</v>
      </c>
      <c r="S54">
        <v>18.857814999999999</v>
      </c>
      <c r="T54">
        <v>0</v>
      </c>
      <c r="U54">
        <v>403.108002</v>
      </c>
      <c r="V54">
        <v>19.954698</v>
      </c>
      <c r="W54">
        <v>44.663753999999997</v>
      </c>
      <c r="X54">
        <v>141.99854099999999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1.8525240000000001</v>
      </c>
      <c r="AF54">
        <v>8.5421119999999995</v>
      </c>
      <c r="AG54">
        <v>41.841912000000001</v>
      </c>
      <c r="AH54">
        <v>0</v>
      </c>
      <c r="AI54">
        <v>0</v>
      </c>
      <c r="AJ54">
        <v>0</v>
      </c>
      <c r="AK54">
        <v>52.037578000000003</v>
      </c>
      <c r="AL54">
        <v>1.342249</v>
      </c>
      <c r="AM54">
        <v>0</v>
      </c>
      <c r="AN54">
        <v>0.791825</v>
      </c>
      <c r="AO54">
        <v>0</v>
      </c>
      <c r="AP54">
        <v>2.3428719999999998</v>
      </c>
      <c r="AQ54">
        <v>0</v>
      </c>
      <c r="AR54">
        <v>2.1254209999999998</v>
      </c>
      <c r="AS54">
        <v>4.4026240000000003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1766.5594689999998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361.09051199999999</v>
      </c>
      <c r="L55">
        <v>233.22200100000001</v>
      </c>
      <c r="M55">
        <v>88.559200000000004</v>
      </c>
      <c r="N55">
        <v>101.27504999999999</v>
      </c>
      <c r="O55">
        <v>59.517558000000001</v>
      </c>
      <c r="P55">
        <v>120.890528</v>
      </c>
      <c r="Q55">
        <v>8.4628899999999998</v>
      </c>
      <c r="R55">
        <v>30.435198</v>
      </c>
      <c r="S55">
        <v>18.857814999999999</v>
      </c>
      <c r="T55">
        <v>0</v>
      </c>
      <c r="U55">
        <v>403.108002</v>
      </c>
      <c r="V55">
        <v>19.954698</v>
      </c>
      <c r="W55">
        <v>44.663753999999997</v>
      </c>
      <c r="X55">
        <v>141.99854099999999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1.8525240000000001</v>
      </c>
      <c r="AF55">
        <v>8.5421119999999995</v>
      </c>
      <c r="AG55">
        <v>41.841912000000001</v>
      </c>
      <c r="AH55">
        <v>0</v>
      </c>
      <c r="AI55">
        <v>0</v>
      </c>
      <c r="AJ55">
        <v>0</v>
      </c>
      <c r="AK55">
        <v>52.037578000000003</v>
      </c>
      <c r="AL55">
        <v>1.342249</v>
      </c>
      <c r="AM55">
        <v>0</v>
      </c>
      <c r="AN55">
        <v>0.791825</v>
      </c>
      <c r="AO55">
        <v>0</v>
      </c>
      <c r="AP55">
        <v>2.3428719999999998</v>
      </c>
      <c r="AQ55">
        <v>0</v>
      </c>
      <c r="AR55">
        <v>4.2508419999999996</v>
      </c>
      <c r="AS55">
        <v>4.4026240000000003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1768.6923019999999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361.09051199999999</v>
      </c>
      <c r="L56">
        <v>230.5427</v>
      </c>
      <c r="M56">
        <v>88.559200000000004</v>
      </c>
      <c r="N56">
        <v>101.27504999999999</v>
      </c>
      <c r="O56">
        <v>59.517558000000001</v>
      </c>
      <c r="P56">
        <v>120.890528</v>
      </c>
      <c r="Q56">
        <v>6.4012900000000004</v>
      </c>
      <c r="R56">
        <v>30.435198</v>
      </c>
      <c r="S56">
        <v>13.976952000000001</v>
      </c>
      <c r="T56">
        <v>0</v>
      </c>
      <c r="U56">
        <v>403.108002</v>
      </c>
      <c r="V56">
        <v>19.954698</v>
      </c>
      <c r="W56">
        <v>44.663753999999997</v>
      </c>
      <c r="X56">
        <v>141.99854099999999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1.8525240000000001</v>
      </c>
      <c r="AF56">
        <v>8.5421119999999995</v>
      </c>
      <c r="AG56">
        <v>41.841912000000001</v>
      </c>
      <c r="AH56">
        <v>0</v>
      </c>
      <c r="AI56">
        <v>0</v>
      </c>
      <c r="AJ56">
        <v>0</v>
      </c>
      <c r="AK56">
        <v>52.037578000000003</v>
      </c>
      <c r="AL56">
        <v>1.342249</v>
      </c>
      <c r="AM56">
        <v>0</v>
      </c>
      <c r="AN56">
        <v>0.791825</v>
      </c>
      <c r="AO56">
        <v>0</v>
      </c>
      <c r="AP56">
        <v>2.3428719999999998</v>
      </c>
      <c r="AQ56">
        <v>0</v>
      </c>
      <c r="AR56">
        <v>4.2508419999999996</v>
      </c>
      <c r="AS56">
        <v>4.4026240000000003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1759.0705379999999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361.09051199999999</v>
      </c>
      <c r="L57">
        <v>230.5427</v>
      </c>
      <c r="M57">
        <v>88.559200000000004</v>
      </c>
      <c r="N57">
        <v>101.27504999999999</v>
      </c>
      <c r="O57">
        <v>59.517558000000001</v>
      </c>
      <c r="P57">
        <v>120.890528</v>
      </c>
      <c r="Q57">
        <v>6.4012900000000004</v>
      </c>
      <c r="R57">
        <v>22.447831999999998</v>
      </c>
      <c r="S57">
        <v>13.976952000000001</v>
      </c>
      <c r="T57">
        <v>0</v>
      </c>
      <c r="U57">
        <v>403.108002</v>
      </c>
      <c r="V57">
        <v>19.954698</v>
      </c>
      <c r="W57">
        <v>44.663753999999997</v>
      </c>
      <c r="X57">
        <v>141.99854099999999</v>
      </c>
      <c r="Y57">
        <v>0</v>
      </c>
      <c r="Z57">
        <v>6.2769219999999999</v>
      </c>
      <c r="AA57">
        <v>0</v>
      </c>
      <c r="AB57">
        <v>0</v>
      </c>
      <c r="AC57">
        <v>0</v>
      </c>
      <c r="AD57">
        <v>0</v>
      </c>
      <c r="AE57">
        <v>1.8525240000000001</v>
      </c>
      <c r="AF57">
        <v>8.5421119999999995</v>
      </c>
      <c r="AG57">
        <v>41.841912000000001</v>
      </c>
      <c r="AH57">
        <v>0</v>
      </c>
      <c r="AI57">
        <v>0</v>
      </c>
      <c r="AJ57">
        <v>0</v>
      </c>
      <c r="AK57">
        <v>52.037578000000003</v>
      </c>
      <c r="AL57">
        <v>1.342249</v>
      </c>
      <c r="AM57">
        <v>0</v>
      </c>
      <c r="AN57">
        <v>0.791825</v>
      </c>
      <c r="AO57">
        <v>0</v>
      </c>
      <c r="AP57">
        <v>0</v>
      </c>
      <c r="AQ57">
        <v>0</v>
      </c>
      <c r="AR57">
        <v>4.2508419999999996</v>
      </c>
      <c r="AS57">
        <v>4.4026240000000003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1755.0172219999999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361.09051199999999</v>
      </c>
      <c r="L58">
        <v>230.5427</v>
      </c>
      <c r="M58">
        <v>88.559200000000004</v>
      </c>
      <c r="N58">
        <v>101.27504999999999</v>
      </c>
      <c r="O58">
        <v>59.517558000000001</v>
      </c>
      <c r="P58">
        <v>120.890528</v>
      </c>
      <c r="Q58">
        <v>6.4012900000000004</v>
      </c>
      <c r="R58">
        <v>22.447831999999998</v>
      </c>
      <c r="S58">
        <v>13.976952000000001</v>
      </c>
      <c r="T58">
        <v>0</v>
      </c>
      <c r="U58">
        <v>403.108002</v>
      </c>
      <c r="V58">
        <v>19.954698</v>
      </c>
      <c r="W58">
        <v>44.663753999999997</v>
      </c>
      <c r="X58">
        <v>141.99854099999999</v>
      </c>
      <c r="Y58">
        <v>0</v>
      </c>
      <c r="Z58">
        <v>6.2769219999999999</v>
      </c>
      <c r="AA58">
        <v>0</v>
      </c>
      <c r="AB58">
        <v>0</v>
      </c>
      <c r="AC58">
        <v>0</v>
      </c>
      <c r="AD58">
        <v>0</v>
      </c>
      <c r="AE58">
        <v>1.8525240000000001</v>
      </c>
      <c r="AF58">
        <v>8.5421119999999995</v>
      </c>
      <c r="AG58">
        <v>41.841912000000001</v>
      </c>
      <c r="AH58">
        <v>0</v>
      </c>
      <c r="AI58">
        <v>0</v>
      </c>
      <c r="AJ58">
        <v>0</v>
      </c>
      <c r="AK58">
        <v>52.037578000000003</v>
      </c>
      <c r="AL58">
        <v>1.342249</v>
      </c>
      <c r="AM58">
        <v>0</v>
      </c>
      <c r="AN58">
        <v>0.791825</v>
      </c>
      <c r="AO58">
        <v>0</v>
      </c>
      <c r="AP58">
        <v>0</v>
      </c>
      <c r="AQ58">
        <v>0</v>
      </c>
      <c r="AR58">
        <v>4.2508419999999996</v>
      </c>
      <c r="AS58">
        <v>4.4026240000000003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1755.0172219999999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361.09051199999999</v>
      </c>
      <c r="L59">
        <v>230.5427</v>
      </c>
      <c r="M59">
        <v>88.559200000000004</v>
      </c>
      <c r="N59">
        <v>101.27504999999999</v>
      </c>
      <c r="O59">
        <v>59.517558000000001</v>
      </c>
      <c r="P59">
        <v>120.890528</v>
      </c>
      <c r="Q59">
        <v>6.4012900000000004</v>
      </c>
      <c r="R59">
        <v>22.447831999999998</v>
      </c>
      <c r="S59">
        <v>13.976952000000001</v>
      </c>
      <c r="T59">
        <v>0</v>
      </c>
      <c r="U59">
        <v>403.108002</v>
      </c>
      <c r="V59">
        <v>19.954698</v>
      </c>
      <c r="W59">
        <v>44.663753999999997</v>
      </c>
      <c r="X59">
        <v>141.99854099999999</v>
      </c>
      <c r="Y59">
        <v>0</v>
      </c>
      <c r="Z59">
        <v>6.2769219999999999</v>
      </c>
      <c r="AA59">
        <v>0</v>
      </c>
      <c r="AB59">
        <v>0</v>
      </c>
      <c r="AC59">
        <v>0</v>
      </c>
      <c r="AD59">
        <v>0</v>
      </c>
      <c r="AE59">
        <v>1.8525240000000001</v>
      </c>
      <c r="AF59">
        <v>8.5421119999999995</v>
      </c>
      <c r="AG59">
        <v>41.841912000000001</v>
      </c>
      <c r="AH59">
        <v>0</v>
      </c>
      <c r="AI59">
        <v>0</v>
      </c>
      <c r="AJ59">
        <v>0</v>
      </c>
      <c r="AK59">
        <v>52.037578000000003</v>
      </c>
      <c r="AL59">
        <v>1.342249</v>
      </c>
      <c r="AM59">
        <v>0</v>
      </c>
      <c r="AN59">
        <v>0.791825</v>
      </c>
      <c r="AO59">
        <v>0</v>
      </c>
      <c r="AP59">
        <v>0</v>
      </c>
      <c r="AQ59">
        <v>13.280991999999999</v>
      </c>
      <c r="AR59">
        <v>7.6515149999999998</v>
      </c>
      <c r="AS59">
        <v>4.4026240000000003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1771.698887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361.09051199999999</v>
      </c>
      <c r="L60">
        <v>230.5427</v>
      </c>
      <c r="M60">
        <v>88.559200000000004</v>
      </c>
      <c r="N60">
        <v>101.27504999999999</v>
      </c>
      <c r="O60">
        <v>59.517558000000001</v>
      </c>
      <c r="P60">
        <v>120.890528</v>
      </c>
      <c r="Q60">
        <v>6.4012900000000004</v>
      </c>
      <c r="R60">
        <v>22.447831999999998</v>
      </c>
      <c r="S60">
        <v>13.976952000000001</v>
      </c>
      <c r="T60">
        <v>0</v>
      </c>
      <c r="U60">
        <v>403.108002</v>
      </c>
      <c r="V60">
        <v>19.954698</v>
      </c>
      <c r="W60">
        <v>44.663753999999997</v>
      </c>
      <c r="X60">
        <v>141.99854099999999</v>
      </c>
      <c r="Y60">
        <v>0</v>
      </c>
      <c r="Z60">
        <v>6.2769219999999999</v>
      </c>
      <c r="AA60">
        <v>0</v>
      </c>
      <c r="AB60">
        <v>0</v>
      </c>
      <c r="AC60">
        <v>0</v>
      </c>
      <c r="AD60">
        <v>0</v>
      </c>
      <c r="AE60">
        <v>1.8525240000000001</v>
      </c>
      <c r="AF60">
        <v>8.5421119999999995</v>
      </c>
      <c r="AG60">
        <v>41.841912000000001</v>
      </c>
      <c r="AH60">
        <v>0</v>
      </c>
      <c r="AI60">
        <v>0</v>
      </c>
      <c r="AJ60">
        <v>0</v>
      </c>
      <c r="AK60">
        <v>52.037578000000003</v>
      </c>
      <c r="AL60">
        <v>1.342249</v>
      </c>
      <c r="AM60">
        <v>0</v>
      </c>
      <c r="AN60">
        <v>0.791825</v>
      </c>
      <c r="AO60">
        <v>0</v>
      </c>
      <c r="AP60">
        <v>0</v>
      </c>
      <c r="AQ60">
        <v>13.280991999999999</v>
      </c>
      <c r="AR60">
        <v>7.6515149999999998</v>
      </c>
      <c r="AS60">
        <v>4.4026240000000003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1771.698887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361.09051199999999</v>
      </c>
      <c r="L61">
        <v>230.5427</v>
      </c>
      <c r="M61">
        <v>88.559200000000004</v>
      </c>
      <c r="N61">
        <v>101.27504999999999</v>
      </c>
      <c r="O61">
        <v>59.517558000000001</v>
      </c>
      <c r="P61">
        <v>120.890528</v>
      </c>
      <c r="Q61">
        <v>6.4012900000000004</v>
      </c>
      <c r="R61">
        <v>22.447831999999998</v>
      </c>
      <c r="S61">
        <v>13.976952000000001</v>
      </c>
      <c r="T61">
        <v>0</v>
      </c>
      <c r="U61">
        <v>403.108002</v>
      </c>
      <c r="V61">
        <v>19.954698</v>
      </c>
      <c r="W61">
        <v>44.663753999999997</v>
      </c>
      <c r="X61">
        <v>141.99854099999999</v>
      </c>
      <c r="Y61">
        <v>0</v>
      </c>
      <c r="Z61">
        <v>6.2769219999999999</v>
      </c>
      <c r="AA61">
        <v>0</v>
      </c>
      <c r="AB61">
        <v>0</v>
      </c>
      <c r="AC61">
        <v>0</v>
      </c>
      <c r="AD61">
        <v>0</v>
      </c>
      <c r="AE61">
        <v>1.8525240000000001</v>
      </c>
      <c r="AF61">
        <v>8.5421119999999995</v>
      </c>
      <c r="AG61">
        <v>41.841912000000001</v>
      </c>
      <c r="AH61">
        <v>0</v>
      </c>
      <c r="AI61">
        <v>0</v>
      </c>
      <c r="AJ61">
        <v>0</v>
      </c>
      <c r="AK61">
        <v>52.037578000000003</v>
      </c>
      <c r="AL61">
        <v>1.342249</v>
      </c>
      <c r="AM61">
        <v>0</v>
      </c>
      <c r="AN61">
        <v>0.791825</v>
      </c>
      <c r="AO61">
        <v>0</v>
      </c>
      <c r="AP61">
        <v>0</v>
      </c>
      <c r="AQ61">
        <v>13.280991999999999</v>
      </c>
      <c r="AR61">
        <v>7.6515149999999998</v>
      </c>
      <c r="AS61">
        <v>4.4026240000000003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1771.698887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361.09051199999999</v>
      </c>
      <c r="L62">
        <v>230.5427</v>
      </c>
      <c r="M62">
        <v>88.559200000000004</v>
      </c>
      <c r="N62">
        <v>101.27504999999999</v>
      </c>
      <c r="O62">
        <v>59.517558000000001</v>
      </c>
      <c r="P62">
        <v>120.890528</v>
      </c>
      <c r="Q62">
        <v>6.4012900000000004</v>
      </c>
      <c r="R62">
        <v>22.447831999999998</v>
      </c>
      <c r="S62">
        <v>13.976952000000001</v>
      </c>
      <c r="T62">
        <v>0</v>
      </c>
      <c r="U62">
        <v>403.108002</v>
      </c>
      <c r="V62">
        <v>19.954698</v>
      </c>
      <c r="W62">
        <v>44.663753999999997</v>
      </c>
      <c r="X62">
        <v>141.99854099999999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1.8525240000000001</v>
      </c>
      <c r="AF62">
        <v>8.5421119999999995</v>
      </c>
      <c r="AG62">
        <v>41.841912000000001</v>
      </c>
      <c r="AH62">
        <v>0</v>
      </c>
      <c r="AI62">
        <v>0</v>
      </c>
      <c r="AJ62">
        <v>0</v>
      </c>
      <c r="AK62">
        <v>52.037578000000003</v>
      </c>
      <c r="AL62">
        <v>1.342249</v>
      </c>
      <c r="AM62">
        <v>0</v>
      </c>
      <c r="AN62">
        <v>0.791825</v>
      </c>
      <c r="AO62">
        <v>0</v>
      </c>
      <c r="AP62">
        <v>0</v>
      </c>
      <c r="AQ62">
        <v>26.561983999999999</v>
      </c>
      <c r="AR62">
        <v>7.6515149999999998</v>
      </c>
      <c r="AS62">
        <v>4.4026240000000003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1778.702957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361.09051199999999</v>
      </c>
      <c r="L63">
        <v>230.5427</v>
      </c>
      <c r="M63">
        <v>88.559200000000004</v>
      </c>
      <c r="N63">
        <v>101.27504999999999</v>
      </c>
      <c r="O63">
        <v>59.517558000000001</v>
      </c>
      <c r="P63">
        <v>120.890528</v>
      </c>
      <c r="Q63">
        <v>6.4012900000000004</v>
      </c>
      <c r="R63">
        <v>22.447831999999998</v>
      </c>
      <c r="S63">
        <v>13.976952000000001</v>
      </c>
      <c r="T63">
        <v>0</v>
      </c>
      <c r="U63">
        <v>403.108002</v>
      </c>
      <c r="V63">
        <v>19.954698</v>
      </c>
      <c r="W63">
        <v>44.663753999999997</v>
      </c>
      <c r="X63">
        <v>141.99854099999999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1.8525240000000001</v>
      </c>
      <c r="AF63">
        <v>8.5421119999999995</v>
      </c>
      <c r="AG63">
        <v>41.841912000000001</v>
      </c>
      <c r="AH63">
        <v>0</v>
      </c>
      <c r="AI63">
        <v>0</v>
      </c>
      <c r="AJ63">
        <v>0</v>
      </c>
      <c r="AK63">
        <v>52.037578000000003</v>
      </c>
      <c r="AL63">
        <v>1.342249</v>
      </c>
      <c r="AM63">
        <v>0</v>
      </c>
      <c r="AN63">
        <v>0.791825</v>
      </c>
      <c r="AO63">
        <v>0</v>
      </c>
      <c r="AP63">
        <v>0</v>
      </c>
      <c r="AQ63">
        <v>26.561983999999999</v>
      </c>
      <c r="AR63">
        <v>11.583543000000001</v>
      </c>
      <c r="AS63">
        <v>4.4026240000000003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1782.6349849999999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361.09051199999999</v>
      </c>
      <c r="L64">
        <v>230.5427</v>
      </c>
      <c r="M64">
        <v>88.559200000000004</v>
      </c>
      <c r="N64">
        <v>101.27504999999999</v>
      </c>
      <c r="O64">
        <v>59.517558000000001</v>
      </c>
      <c r="P64">
        <v>120.890528</v>
      </c>
      <c r="Q64">
        <v>6.4012900000000004</v>
      </c>
      <c r="R64">
        <v>22.447831999999998</v>
      </c>
      <c r="S64">
        <v>13.976952000000001</v>
      </c>
      <c r="T64">
        <v>0</v>
      </c>
      <c r="U64">
        <v>403.108002</v>
      </c>
      <c r="V64">
        <v>19.954698</v>
      </c>
      <c r="W64">
        <v>44.663753999999997</v>
      </c>
      <c r="X64">
        <v>141.99854099999999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1.8525240000000001</v>
      </c>
      <c r="AF64">
        <v>8.5421119999999995</v>
      </c>
      <c r="AG64">
        <v>41.841912000000001</v>
      </c>
      <c r="AH64">
        <v>0</v>
      </c>
      <c r="AI64">
        <v>0</v>
      </c>
      <c r="AJ64">
        <v>0</v>
      </c>
      <c r="AK64">
        <v>52.037578000000003</v>
      </c>
      <c r="AL64">
        <v>1.342249</v>
      </c>
      <c r="AM64">
        <v>0</v>
      </c>
      <c r="AN64">
        <v>0.791825</v>
      </c>
      <c r="AO64">
        <v>0</v>
      </c>
      <c r="AP64">
        <v>0</v>
      </c>
      <c r="AQ64">
        <v>39.842976999999998</v>
      </c>
      <c r="AR64">
        <v>11.583543000000001</v>
      </c>
      <c r="AS64">
        <v>4.4026240000000003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1795.915978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361.09051199999999</v>
      </c>
      <c r="L65">
        <v>230.5427</v>
      </c>
      <c r="M65">
        <v>88.559200000000004</v>
      </c>
      <c r="N65">
        <v>101.27504999999999</v>
      </c>
      <c r="O65">
        <v>59.517558000000001</v>
      </c>
      <c r="P65">
        <v>120.890528</v>
      </c>
      <c r="Q65">
        <v>6.4012900000000004</v>
      </c>
      <c r="R65">
        <v>22.447831999999998</v>
      </c>
      <c r="S65">
        <v>13.976952000000001</v>
      </c>
      <c r="T65">
        <v>0</v>
      </c>
      <c r="U65">
        <v>403.108002</v>
      </c>
      <c r="V65">
        <v>19.954698</v>
      </c>
      <c r="W65">
        <v>44.663753999999997</v>
      </c>
      <c r="X65">
        <v>141.99854099999999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1.8525240000000001</v>
      </c>
      <c r="AF65">
        <v>8.5421119999999995</v>
      </c>
      <c r="AG65">
        <v>41.841912000000001</v>
      </c>
      <c r="AH65">
        <v>0</v>
      </c>
      <c r="AI65">
        <v>0</v>
      </c>
      <c r="AJ65">
        <v>0</v>
      </c>
      <c r="AK65">
        <v>52.037578000000003</v>
      </c>
      <c r="AL65">
        <v>1.342249</v>
      </c>
      <c r="AM65">
        <v>0</v>
      </c>
      <c r="AN65">
        <v>0.791825</v>
      </c>
      <c r="AO65">
        <v>0</v>
      </c>
      <c r="AP65">
        <v>0</v>
      </c>
      <c r="AQ65">
        <v>39.842976999999998</v>
      </c>
      <c r="AR65">
        <v>26.56776</v>
      </c>
      <c r="AS65">
        <v>4.4026240000000003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1810.9001949999999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361.09051199999999</v>
      </c>
      <c r="L66">
        <v>230.5427</v>
      </c>
      <c r="M66">
        <v>88.559200000000004</v>
      </c>
      <c r="N66">
        <v>101.27504999999999</v>
      </c>
      <c r="O66">
        <v>59.517558000000001</v>
      </c>
      <c r="P66">
        <v>120.890528</v>
      </c>
      <c r="Q66">
        <v>6.4012900000000004</v>
      </c>
      <c r="R66">
        <v>22.447831999999998</v>
      </c>
      <c r="S66">
        <v>13.976952000000001</v>
      </c>
      <c r="T66">
        <v>0</v>
      </c>
      <c r="U66">
        <v>403.108002</v>
      </c>
      <c r="V66">
        <v>19.954698</v>
      </c>
      <c r="W66">
        <v>44.663753999999997</v>
      </c>
      <c r="X66">
        <v>141.99854099999999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1.8525240000000001</v>
      </c>
      <c r="AF66">
        <v>8.5421119999999995</v>
      </c>
      <c r="AG66">
        <v>41.841912000000001</v>
      </c>
      <c r="AH66">
        <v>0</v>
      </c>
      <c r="AI66">
        <v>0</v>
      </c>
      <c r="AJ66">
        <v>0</v>
      </c>
      <c r="AK66">
        <v>52.037578000000003</v>
      </c>
      <c r="AL66">
        <v>1.342249</v>
      </c>
      <c r="AM66">
        <v>0</v>
      </c>
      <c r="AN66">
        <v>0.791825</v>
      </c>
      <c r="AO66">
        <v>0</v>
      </c>
      <c r="AP66">
        <v>0</v>
      </c>
      <c r="AQ66">
        <v>39.842976999999998</v>
      </c>
      <c r="AR66">
        <v>26.56776</v>
      </c>
      <c r="AS66">
        <v>4.4026240000000003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1810.9001949999999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361.09051199999999</v>
      </c>
      <c r="L67">
        <v>230.5427</v>
      </c>
      <c r="M67">
        <v>88.559200000000004</v>
      </c>
      <c r="N67">
        <v>101.27504999999999</v>
      </c>
      <c r="O67">
        <v>59.517558000000001</v>
      </c>
      <c r="P67">
        <v>120.890528</v>
      </c>
      <c r="Q67">
        <v>6.4012900000000004</v>
      </c>
      <c r="R67">
        <v>30.435198</v>
      </c>
      <c r="S67">
        <v>13.976952000000001</v>
      </c>
      <c r="T67">
        <v>0</v>
      </c>
      <c r="U67">
        <v>403.108002</v>
      </c>
      <c r="V67">
        <v>19.954698</v>
      </c>
      <c r="W67">
        <v>44.663753999999997</v>
      </c>
      <c r="X67">
        <v>141.99854099999999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1.8525240000000001</v>
      </c>
      <c r="AF67">
        <v>8.5421119999999995</v>
      </c>
      <c r="AG67">
        <v>41.841912000000001</v>
      </c>
      <c r="AH67">
        <v>0</v>
      </c>
      <c r="AI67">
        <v>0</v>
      </c>
      <c r="AJ67">
        <v>0</v>
      </c>
      <c r="AK67">
        <v>52.037578000000003</v>
      </c>
      <c r="AL67">
        <v>1.342249</v>
      </c>
      <c r="AM67">
        <v>0</v>
      </c>
      <c r="AN67">
        <v>0.791825</v>
      </c>
      <c r="AO67">
        <v>0</v>
      </c>
      <c r="AP67">
        <v>0</v>
      </c>
      <c r="AQ67">
        <v>39.842976999999998</v>
      </c>
      <c r="AR67">
        <v>2.1254209999999998</v>
      </c>
      <c r="AS67">
        <v>4.4026240000000003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1794.4452220000001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370.71651200000002</v>
      </c>
      <c r="L68">
        <v>233.22200100000001</v>
      </c>
      <c r="M68">
        <v>88.559200000000004</v>
      </c>
      <c r="N68">
        <v>101.27504999999999</v>
      </c>
      <c r="O68">
        <v>59.517558000000001</v>
      </c>
      <c r="P68">
        <v>120.890528</v>
      </c>
      <c r="Q68">
        <v>8.4628899999999998</v>
      </c>
      <c r="R68">
        <v>30.435198</v>
      </c>
      <c r="S68">
        <v>18.857814999999999</v>
      </c>
      <c r="T68">
        <v>0</v>
      </c>
      <c r="U68">
        <v>403.108002</v>
      </c>
      <c r="V68">
        <v>19.954698</v>
      </c>
      <c r="W68">
        <v>44.663753999999997</v>
      </c>
      <c r="X68">
        <v>141.99854099999999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13.585174</v>
      </c>
      <c r="AF68">
        <v>8.5421119999999995</v>
      </c>
      <c r="AG68">
        <v>41.841912000000001</v>
      </c>
      <c r="AH68">
        <v>20.054808000000001</v>
      </c>
      <c r="AI68">
        <v>0</v>
      </c>
      <c r="AJ68">
        <v>0</v>
      </c>
      <c r="AK68">
        <v>52.037578000000003</v>
      </c>
      <c r="AL68">
        <v>1.342249</v>
      </c>
      <c r="AM68">
        <v>0</v>
      </c>
      <c r="AN68">
        <v>0.791825</v>
      </c>
      <c r="AO68">
        <v>0</v>
      </c>
      <c r="AP68">
        <v>0</v>
      </c>
      <c r="AQ68">
        <v>39.842976999999998</v>
      </c>
      <c r="AR68">
        <v>2.1254209999999998</v>
      </c>
      <c r="AS68">
        <v>4.4026240000000003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1845.4804440000003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399.59451200000001</v>
      </c>
      <c r="L69">
        <v>260.174801</v>
      </c>
      <c r="M69">
        <v>88.559200000000004</v>
      </c>
      <c r="N69">
        <v>101.27504999999999</v>
      </c>
      <c r="O69">
        <v>59.517558000000001</v>
      </c>
      <c r="P69">
        <v>120.890528</v>
      </c>
      <c r="Q69">
        <v>8.4628899999999998</v>
      </c>
      <c r="R69">
        <v>33.941853999999999</v>
      </c>
      <c r="S69">
        <v>18.857814999999999</v>
      </c>
      <c r="T69">
        <v>0</v>
      </c>
      <c r="U69">
        <v>403.108002</v>
      </c>
      <c r="V69">
        <v>19.954698</v>
      </c>
      <c r="W69">
        <v>44.663753999999997</v>
      </c>
      <c r="X69">
        <v>141.99854099999999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15.862543000000001</v>
      </c>
      <c r="AF69">
        <v>8.5421119999999995</v>
      </c>
      <c r="AG69">
        <v>41.841912000000001</v>
      </c>
      <c r="AH69">
        <v>45.032161000000002</v>
      </c>
      <c r="AI69">
        <v>0</v>
      </c>
      <c r="AJ69">
        <v>0</v>
      </c>
      <c r="AK69">
        <v>52.037578000000003</v>
      </c>
      <c r="AL69">
        <v>1.342249</v>
      </c>
      <c r="AM69">
        <v>0</v>
      </c>
      <c r="AN69">
        <v>0.791825</v>
      </c>
      <c r="AO69">
        <v>0</v>
      </c>
      <c r="AP69">
        <v>0</v>
      </c>
      <c r="AQ69">
        <v>39.842976999999998</v>
      </c>
      <c r="AR69">
        <v>2.1254209999999998</v>
      </c>
      <c r="AS69">
        <v>4.5321129999999998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1932.2021110000001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447.724512</v>
      </c>
      <c r="L70">
        <v>351.75277399999999</v>
      </c>
      <c r="M70">
        <v>88.559200000000004</v>
      </c>
      <c r="N70">
        <v>101.27504999999999</v>
      </c>
      <c r="O70">
        <v>59.517558000000001</v>
      </c>
      <c r="P70">
        <v>120.890528</v>
      </c>
      <c r="Q70">
        <v>10.501965999999999</v>
      </c>
      <c r="R70">
        <v>38.530664000000002</v>
      </c>
      <c r="S70">
        <v>18.857814999999999</v>
      </c>
      <c r="T70">
        <v>0</v>
      </c>
      <c r="U70">
        <v>403.108002</v>
      </c>
      <c r="V70">
        <v>19.954698</v>
      </c>
      <c r="W70">
        <v>44.663753999999997</v>
      </c>
      <c r="X70">
        <v>141.99854099999999</v>
      </c>
      <c r="Y70">
        <v>0</v>
      </c>
      <c r="Z70">
        <v>0</v>
      </c>
      <c r="AA70">
        <v>0</v>
      </c>
      <c r="AB70">
        <v>3.2078639999999998</v>
      </c>
      <c r="AC70">
        <v>0</v>
      </c>
      <c r="AD70">
        <v>0</v>
      </c>
      <c r="AE70">
        <v>15.862543000000001</v>
      </c>
      <c r="AF70">
        <v>8.5421119999999995</v>
      </c>
      <c r="AG70">
        <v>41.841912000000001</v>
      </c>
      <c r="AH70">
        <v>67.457082999999997</v>
      </c>
      <c r="AI70">
        <v>0</v>
      </c>
      <c r="AJ70">
        <v>0</v>
      </c>
      <c r="AK70">
        <v>52.037578000000003</v>
      </c>
      <c r="AL70">
        <v>1.342249</v>
      </c>
      <c r="AM70">
        <v>5.0812569999999999</v>
      </c>
      <c r="AN70">
        <v>0.791825</v>
      </c>
      <c r="AO70">
        <v>0</v>
      </c>
      <c r="AP70">
        <v>0</v>
      </c>
      <c r="AQ70">
        <v>39.842976999999998</v>
      </c>
      <c r="AR70">
        <v>2.1254209999999998</v>
      </c>
      <c r="AS70">
        <v>4.5321129999999998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2109.2520129999998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505.48051199999998</v>
      </c>
      <c r="L71">
        <v>344.82626299999998</v>
      </c>
      <c r="M71">
        <v>88.559200000000004</v>
      </c>
      <c r="N71">
        <v>101.27504999999999</v>
      </c>
      <c r="O71">
        <v>59.517558000000001</v>
      </c>
      <c r="P71">
        <v>120.890528</v>
      </c>
      <c r="Q71">
        <v>10.501965999999999</v>
      </c>
      <c r="R71">
        <v>38.530664000000002</v>
      </c>
      <c r="S71">
        <v>25.403110000000002</v>
      </c>
      <c r="T71">
        <v>0</v>
      </c>
      <c r="U71">
        <v>403.108002</v>
      </c>
      <c r="V71">
        <v>19.954698</v>
      </c>
      <c r="W71">
        <v>44.663753999999997</v>
      </c>
      <c r="X71">
        <v>141.99854099999999</v>
      </c>
      <c r="Y71">
        <v>0</v>
      </c>
      <c r="Z71">
        <v>0</v>
      </c>
      <c r="AA71">
        <v>0</v>
      </c>
      <c r="AB71">
        <v>12.677481</v>
      </c>
      <c r="AC71">
        <v>0</v>
      </c>
      <c r="AD71">
        <v>0</v>
      </c>
      <c r="AE71">
        <v>15.862543000000001</v>
      </c>
      <c r="AF71">
        <v>17.084225</v>
      </c>
      <c r="AG71">
        <v>41.841912000000001</v>
      </c>
      <c r="AH71">
        <v>67.457082999999997</v>
      </c>
      <c r="AI71">
        <v>0</v>
      </c>
      <c r="AJ71">
        <v>0</v>
      </c>
      <c r="AK71">
        <v>52.037578000000003</v>
      </c>
      <c r="AL71">
        <v>1.342249</v>
      </c>
      <c r="AM71">
        <v>10.162515000000001</v>
      </c>
      <c r="AN71">
        <v>0.791825</v>
      </c>
      <c r="AO71">
        <v>0</v>
      </c>
      <c r="AP71">
        <v>0</v>
      </c>
      <c r="AQ71">
        <v>39.842976999999998</v>
      </c>
      <c r="AR71">
        <v>4.2508419999999996</v>
      </c>
      <c r="AS71">
        <v>4.5321129999999998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2191.8452059999991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553.61051199999997</v>
      </c>
      <c r="L72">
        <v>356.43480099999999</v>
      </c>
      <c r="M72">
        <v>88.559200000000004</v>
      </c>
      <c r="N72">
        <v>101.27504999999999</v>
      </c>
      <c r="O72">
        <v>59.517558000000001</v>
      </c>
      <c r="P72">
        <v>120.890528</v>
      </c>
      <c r="Q72">
        <v>10.501965999999999</v>
      </c>
      <c r="R72">
        <v>38.530664000000002</v>
      </c>
      <c r="S72">
        <v>25.403110000000002</v>
      </c>
      <c r="T72">
        <v>0</v>
      </c>
      <c r="U72">
        <v>403.108002</v>
      </c>
      <c r="V72">
        <v>19.954698</v>
      </c>
      <c r="W72">
        <v>44.663753999999997</v>
      </c>
      <c r="X72">
        <v>141.99854099999999</v>
      </c>
      <c r="Y72">
        <v>0</v>
      </c>
      <c r="Z72">
        <v>1.0588599999999999</v>
      </c>
      <c r="AA72">
        <v>7.6045400000000001</v>
      </c>
      <c r="AB72">
        <v>12.677481</v>
      </c>
      <c r="AC72">
        <v>1.2257750000000001</v>
      </c>
      <c r="AD72">
        <v>8.7943479999999994</v>
      </c>
      <c r="AE72">
        <v>15.862543000000001</v>
      </c>
      <c r="AF72">
        <v>25.626336999999999</v>
      </c>
      <c r="AG72">
        <v>41.841912000000001</v>
      </c>
      <c r="AH72">
        <v>90.064321000000007</v>
      </c>
      <c r="AI72">
        <v>0</v>
      </c>
      <c r="AJ72">
        <v>0</v>
      </c>
      <c r="AK72">
        <v>52.037578000000003</v>
      </c>
      <c r="AL72">
        <v>6.7112470000000002</v>
      </c>
      <c r="AM72">
        <v>15.212977</v>
      </c>
      <c r="AN72">
        <v>0.791825</v>
      </c>
      <c r="AO72">
        <v>0</v>
      </c>
      <c r="AP72">
        <v>0</v>
      </c>
      <c r="AQ72">
        <v>39.842976999999998</v>
      </c>
      <c r="AR72">
        <v>4.2508419999999996</v>
      </c>
      <c r="AS72">
        <v>4.5321129999999998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2311.8360769999995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543.984512</v>
      </c>
      <c r="L73">
        <v>317.93080099999997</v>
      </c>
      <c r="M73">
        <v>88.559200000000004</v>
      </c>
      <c r="N73">
        <v>101.27504999999999</v>
      </c>
      <c r="O73">
        <v>59.517558000000001</v>
      </c>
      <c r="P73">
        <v>120.890528</v>
      </c>
      <c r="Q73">
        <v>10.501965999999999</v>
      </c>
      <c r="R73">
        <v>38.530664000000002</v>
      </c>
      <c r="S73">
        <v>25.403110000000002</v>
      </c>
      <c r="T73">
        <v>0</v>
      </c>
      <c r="U73">
        <v>403.108002</v>
      </c>
      <c r="V73">
        <v>19.954698</v>
      </c>
      <c r="W73">
        <v>44.663753999999997</v>
      </c>
      <c r="X73">
        <v>141.99854099999999</v>
      </c>
      <c r="Y73">
        <v>0</v>
      </c>
      <c r="Z73">
        <v>18.830766000000001</v>
      </c>
      <c r="AA73">
        <v>19.736823000000001</v>
      </c>
      <c r="AB73">
        <v>25.354960999999999</v>
      </c>
      <c r="AC73">
        <v>27.975859</v>
      </c>
      <c r="AD73">
        <v>17.588697</v>
      </c>
      <c r="AE73">
        <v>31.725086000000001</v>
      </c>
      <c r="AF73">
        <v>34.16845</v>
      </c>
      <c r="AG73">
        <v>41.841912000000001</v>
      </c>
      <c r="AH73">
        <v>90.064321000000007</v>
      </c>
      <c r="AI73">
        <v>0</v>
      </c>
      <c r="AJ73">
        <v>0</v>
      </c>
      <c r="AK73">
        <v>52.037578000000003</v>
      </c>
      <c r="AL73">
        <v>53.689978000000004</v>
      </c>
      <c r="AM73">
        <v>15.212977</v>
      </c>
      <c r="AN73">
        <v>0.791825</v>
      </c>
      <c r="AO73">
        <v>0</v>
      </c>
      <c r="AP73">
        <v>0</v>
      </c>
      <c r="AQ73">
        <v>39.842976999999998</v>
      </c>
      <c r="AR73">
        <v>2.1254209999999998</v>
      </c>
      <c r="AS73">
        <v>4.5321129999999998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2411.0901449999992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603.76197200000001</v>
      </c>
      <c r="L74">
        <v>368.89263199999999</v>
      </c>
      <c r="M74">
        <v>88.559200000000004</v>
      </c>
      <c r="N74">
        <v>101.27504999999999</v>
      </c>
      <c r="O74">
        <v>59.517558000000001</v>
      </c>
      <c r="P74">
        <v>120.890528</v>
      </c>
      <c r="Q74">
        <v>10.501965999999999</v>
      </c>
      <c r="R74">
        <v>38.530664000000002</v>
      </c>
      <c r="S74">
        <v>25.403110000000002</v>
      </c>
      <c r="T74">
        <v>0</v>
      </c>
      <c r="U74">
        <v>403.108002</v>
      </c>
      <c r="V74">
        <v>19.954698</v>
      </c>
      <c r="W74">
        <v>44.663753999999997</v>
      </c>
      <c r="X74">
        <v>141.99854099999999</v>
      </c>
      <c r="Y74">
        <v>0</v>
      </c>
      <c r="Z74">
        <v>18.830766000000001</v>
      </c>
      <c r="AA74">
        <v>27.047827999999999</v>
      </c>
      <c r="AB74">
        <v>25.354960999999999</v>
      </c>
      <c r="AC74">
        <v>27.975859</v>
      </c>
      <c r="AD74">
        <v>25.431892000000001</v>
      </c>
      <c r="AE74">
        <v>31.725086000000001</v>
      </c>
      <c r="AF74">
        <v>34.16845</v>
      </c>
      <c r="AG74">
        <v>41.841912000000001</v>
      </c>
      <c r="AH74">
        <v>90.064321000000007</v>
      </c>
      <c r="AI74">
        <v>0</v>
      </c>
      <c r="AJ74">
        <v>0</v>
      </c>
      <c r="AK74">
        <v>52.037578000000003</v>
      </c>
      <c r="AL74">
        <v>53.689978000000004</v>
      </c>
      <c r="AM74">
        <v>15.212977</v>
      </c>
      <c r="AN74">
        <v>0.791825</v>
      </c>
      <c r="AO74">
        <v>0</v>
      </c>
      <c r="AP74">
        <v>0</v>
      </c>
      <c r="AQ74">
        <v>39.842976999999998</v>
      </c>
      <c r="AR74">
        <v>2.1254209999999998</v>
      </c>
      <c r="AS74">
        <v>4.5321129999999998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2536.9836359999995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633.77718800000002</v>
      </c>
      <c r="L75">
        <v>418.94923199999999</v>
      </c>
      <c r="M75">
        <v>88.559200000000004</v>
      </c>
      <c r="N75">
        <v>101.27504999999999</v>
      </c>
      <c r="O75">
        <v>59.517558000000001</v>
      </c>
      <c r="P75">
        <v>120.890528</v>
      </c>
      <c r="Q75">
        <v>10.501965999999999</v>
      </c>
      <c r="R75">
        <v>38.530664000000002</v>
      </c>
      <c r="S75">
        <v>25.403110000000002</v>
      </c>
      <c r="T75">
        <v>0</v>
      </c>
      <c r="U75">
        <v>403.108002</v>
      </c>
      <c r="V75">
        <v>19.954698</v>
      </c>
      <c r="W75">
        <v>44.663753999999997</v>
      </c>
      <c r="X75">
        <v>141.99854099999999</v>
      </c>
      <c r="Y75">
        <v>0</v>
      </c>
      <c r="Z75">
        <v>12.553844</v>
      </c>
      <c r="AA75">
        <v>27.047827999999999</v>
      </c>
      <c r="AB75">
        <v>25.354960999999999</v>
      </c>
      <c r="AC75">
        <v>27.975859</v>
      </c>
      <c r="AD75">
        <v>25.431892000000001</v>
      </c>
      <c r="AE75">
        <v>31.725086000000001</v>
      </c>
      <c r="AF75">
        <v>34.16845</v>
      </c>
      <c r="AG75">
        <v>41.841912000000001</v>
      </c>
      <c r="AH75">
        <v>90.064321000000007</v>
      </c>
      <c r="AI75">
        <v>0</v>
      </c>
      <c r="AJ75">
        <v>0</v>
      </c>
      <c r="AK75">
        <v>52.037578000000003</v>
      </c>
      <c r="AL75">
        <v>53.689978000000004</v>
      </c>
      <c r="AM75">
        <v>15.212977</v>
      </c>
      <c r="AN75">
        <v>0.791825</v>
      </c>
      <c r="AO75">
        <v>0</v>
      </c>
      <c r="AP75">
        <v>0</v>
      </c>
      <c r="AQ75">
        <v>39.842976999999998</v>
      </c>
      <c r="AR75">
        <v>7.9703280000000003</v>
      </c>
      <c r="AS75">
        <v>4.5321129999999998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2616.6234369999993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647.435519</v>
      </c>
      <c r="L76">
        <v>419.14973099999997</v>
      </c>
      <c r="M76">
        <v>88.559200000000004</v>
      </c>
      <c r="N76">
        <v>101.27504999999999</v>
      </c>
      <c r="O76">
        <v>59.517558000000001</v>
      </c>
      <c r="P76">
        <v>120.890528</v>
      </c>
      <c r="Q76">
        <v>10.501965999999999</v>
      </c>
      <c r="R76">
        <v>38.530664000000002</v>
      </c>
      <c r="S76">
        <v>25.403110000000002</v>
      </c>
      <c r="T76">
        <v>0</v>
      </c>
      <c r="U76">
        <v>403.108002</v>
      </c>
      <c r="V76">
        <v>19.954698</v>
      </c>
      <c r="W76">
        <v>44.663753999999997</v>
      </c>
      <c r="X76">
        <v>141.99854099999999</v>
      </c>
      <c r="Y76">
        <v>0</v>
      </c>
      <c r="Z76">
        <v>12.553844</v>
      </c>
      <c r="AA76">
        <v>27.047827999999999</v>
      </c>
      <c r="AB76">
        <v>25.354960999999999</v>
      </c>
      <c r="AC76">
        <v>27.975859</v>
      </c>
      <c r="AD76">
        <v>25.431892000000001</v>
      </c>
      <c r="AE76">
        <v>31.725086000000001</v>
      </c>
      <c r="AF76">
        <v>34.16845</v>
      </c>
      <c r="AG76">
        <v>41.841912000000001</v>
      </c>
      <c r="AH76">
        <v>90.064321000000007</v>
      </c>
      <c r="AI76">
        <v>0</v>
      </c>
      <c r="AJ76">
        <v>0</v>
      </c>
      <c r="AK76">
        <v>52.037578000000003</v>
      </c>
      <c r="AL76">
        <v>53.689978000000004</v>
      </c>
      <c r="AM76">
        <v>15.212977</v>
      </c>
      <c r="AN76">
        <v>0.791825</v>
      </c>
      <c r="AO76">
        <v>0</v>
      </c>
      <c r="AP76">
        <v>0</v>
      </c>
      <c r="AQ76">
        <v>39.842976999999998</v>
      </c>
      <c r="AR76">
        <v>7.9703280000000003</v>
      </c>
      <c r="AS76">
        <v>4.5321129999999998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2630.4822669999994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647.435519</v>
      </c>
      <c r="L77">
        <v>419.14973099999997</v>
      </c>
      <c r="M77">
        <v>88.559200000000004</v>
      </c>
      <c r="N77">
        <v>101.27504999999999</v>
      </c>
      <c r="O77">
        <v>59.517558000000001</v>
      </c>
      <c r="P77">
        <v>120.890528</v>
      </c>
      <c r="Q77">
        <v>10.501965999999999</v>
      </c>
      <c r="R77">
        <v>38.530664000000002</v>
      </c>
      <c r="S77">
        <v>25.403110000000002</v>
      </c>
      <c r="T77">
        <v>0</v>
      </c>
      <c r="U77">
        <v>403.108002</v>
      </c>
      <c r="V77">
        <v>19.954698</v>
      </c>
      <c r="W77">
        <v>44.663753999999997</v>
      </c>
      <c r="X77">
        <v>141.99854099999999</v>
      </c>
      <c r="Y77">
        <v>0</v>
      </c>
      <c r="Z77">
        <v>12.553844</v>
      </c>
      <c r="AA77">
        <v>27.047827999999999</v>
      </c>
      <c r="AB77">
        <v>25.354960999999999</v>
      </c>
      <c r="AC77">
        <v>27.975859</v>
      </c>
      <c r="AD77">
        <v>25.431892000000001</v>
      </c>
      <c r="AE77">
        <v>31.725086000000001</v>
      </c>
      <c r="AF77">
        <v>34.16845</v>
      </c>
      <c r="AG77">
        <v>41.841912000000001</v>
      </c>
      <c r="AH77">
        <v>90.064321000000007</v>
      </c>
      <c r="AI77">
        <v>0</v>
      </c>
      <c r="AJ77">
        <v>0</v>
      </c>
      <c r="AK77">
        <v>52.037578000000003</v>
      </c>
      <c r="AL77">
        <v>40.267482999999999</v>
      </c>
      <c r="AM77">
        <v>15.212977</v>
      </c>
      <c r="AN77">
        <v>0.791825</v>
      </c>
      <c r="AO77">
        <v>0</v>
      </c>
      <c r="AP77">
        <v>0</v>
      </c>
      <c r="AQ77">
        <v>39.842976999999998</v>
      </c>
      <c r="AR77">
        <v>7.9703280000000003</v>
      </c>
      <c r="AS77">
        <v>4.5321129999999998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2617.0597719999996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637.80951900000002</v>
      </c>
      <c r="L78">
        <v>419.14973099999997</v>
      </c>
      <c r="M78">
        <v>88.559200000000004</v>
      </c>
      <c r="N78">
        <v>101.27504999999999</v>
      </c>
      <c r="O78">
        <v>59.517558000000001</v>
      </c>
      <c r="P78">
        <v>120.890528</v>
      </c>
      <c r="Q78">
        <v>10.501965999999999</v>
      </c>
      <c r="R78">
        <v>38.530664000000002</v>
      </c>
      <c r="S78">
        <v>25.403110000000002</v>
      </c>
      <c r="T78">
        <v>0</v>
      </c>
      <c r="U78">
        <v>403.108002</v>
      </c>
      <c r="V78">
        <v>19.954698</v>
      </c>
      <c r="W78">
        <v>44.663753999999997</v>
      </c>
      <c r="X78">
        <v>141.99854099999999</v>
      </c>
      <c r="Y78">
        <v>0</v>
      </c>
      <c r="Z78">
        <v>12.553844</v>
      </c>
      <c r="AA78">
        <v>27.047827999999999</v>
      </c>
      <c r="AB78">
        <v>25.354960999999999</v>
      </c>
      <c r="AC78">
        <v>27.975859</v>
      </c>
      <c r="AD78">
        <v>17.588697</v>
      </c>
      <c r="AE78">
        <v>31.725086000000001</v>
      </c>
      <c r="AF78">
        <v>34.16845</v>
      </c>
      <c r="AG78">
        <v>41.841912000000001</v>
      </c>
      <c r="AH78">
        <v>90.064321000000007</v>
      </c>
      <c r="AI78">
        <v>0</v>
      </c>
      <c r="AJ78">
        <v>0</v>
      </c>
      <c r="AK78">
        <v>52.037578000000003</v>
      </c>
      <c r="AL78">
        <v>40.267482999999999</v>
      </c>
      <c r="AM78">
        <v>15.212977</v>
      </c>
      <c r="AN78">
        <v>0.791825</v>
      </c>
      <c r="AO78">
        <v>0</v>
      </c>
      <c r="AP78">
        <v>0</v>
      </c>
      <c r="AQ78">
        <v>39.842976999999998</v>
      </c>
      <c r="AR78">
        <v>7.9703280000000003</v>
      </c>
      <c r="AS78">
        <v>4.5321129999999998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2599.5905769999995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593.422685</v>
      </c>
      <c r="L79">
        <v>417.588009</v>
      </c>
      <c r="M79">
        <v>88.559200000000004</v>
      </c>
      <c r="N79">
        <v>101.27504999999999</v>
      </c>
      <c r="O79">
        <v>59.517558000000001</v>
      </c>
      <c r="P79">
        <v>120.890528</v>
      </c>
      <c r="Q79">
        <v>10.404647000000001</v>
      </c>
      <c r="R79">
        <v>38.530664000000002</v>
      </c>
      <c r="S79">
        <v>25.159476000000002</v>
      </c>
      <c r="T79">
        <v>0</v>
      </c>
      <c r="U79">
        <v>403.108002</v>
      </c>
      <c r="V79">
        <v>19.954698</v>
      </c>
      <c r="W79">
        <v>44.663753999999997</v>
      </c>
      <c r="X79">
        <v>141.99854099999999</v>
      </c>
      <c r="Y79">
        <v>0</v>
      </c>
      <c r="Z79">
        <v>6.2769219999999999</v>
      </c>
      <c r="AA79">
        <v>0</v>
      </c>
      <c r="AB79">
        <v>25.354960999999999</v>
      </c>
      <c r="AC79">
        <v>1.2257750000000001</v>
      </c>
      <c r="AD79">
        <v>8.7943479999999994</v>
      </c>
      <c r="AE79">
        <v>31.725086000000001</v>
      </c>
      <c r="AF79">
        <v>18.982472000000001</v>
      </c>
      <c r="AG79">
        <v>41.841912000000001</v>
      </c>
      <c r="AH79">
        <v>67.457082999999997</v>
      </c>
      <c r="AI79">
        <v>0</v>
      </c>
      <c r="AJ79">
        <v>0</v>
      </c>
      <c r="AK79">
        <v>52.037578000000003</v>
      </c>
      <c r="AL79">
        <v>6.7112470000000002</v>
      </c>
      <c r="AM79">
        <v>15.212977</v>
      </c>
      <c r="AN79">
        <v>0.791825</v>
      </c>
      <c r="AO79">
        <v>0</v>
      </c>
      <c r="AP79">
        <v>0</v>
      </c>
      <c r="AQ79">
        <v>39.842976999999998</v>
      </c>
      <c r="AR79">
        <v>26.56776</v>
      </c>
      <c r="AS79">
        <v>5.1795580000000001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2432.3273099999988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608.93151899999998</v>
      </c>
      <c r="L80">
        <v>419.14313600000003</v>
      </c>
      <c r="M80">
        <v>88.559200000000004</v>
      </c>
      <c r="N80">
        <v>101.27504999999999</v>
      </c>
      <c r="O80">
        <v>59.517558000000001</v>
      </c>
      <c r="P80">
        <v>120.890528</v>
      </c>
      <c r="Q80">
        <v>10.501597</v>
      </c>
      <c r="R80">
        <v>38.530664000000002</v>
      </c>
      <c r="S80">
        <v>25.403110000000002</v>
      </c>
      <c r="T80">
        <v>0</v>
      </c>
      <c r="U80">
        <v>403.108002</v>
      </c>
      <c r="V80">
        <v>19.954698</v>
      </c>
      <c r="W80">
        <v>44.663753999999997</v>
      </c>
      <c r="X80">
        <v>141.99854099999999</v>
      </c>
      <c r="Y80">
        <v>0</v>
      </c>
      <c r="Z80">
        <v>6.2769219999999999</v>
      </c>
      <c r="AA80">
        <v>0</v>
      </c>
      <c r="AB80">
        <v>25.354960999999999</v>
      </c>
      <c r="AC80">
        <v>0</v>
      </c>
      <c r="AD80">
        <v>0</v>
      </c>
      <c r="AE80">
        <v>15.862543000000001</v>
      </c>
      <c r="AF80">
        <v>8.5421119999999995</v>
      </c>
      <c r="AG80">
        <v>41.841912000000001</v>
      </c>
      <c r="AH80">
        <v>36.463287999999999</v>
      </c>
      <c r="AI80">
        <v>0</v>
      </c>
      <c r="AJ80">
        <v>0</v>
      </c>
      <c r="AK80">
        <v>52.037578000000003</v>
      </c>
      <c r="AL80">
        <v>2.237082</v>
      </c>
      <c r="AM80">
        <v>15.212977</v>
      </c>
      <c r="AN80">
        <v>0.791825</v>
      </c>
      <c r="AO80">
        <v>0</v>
      </c>
      <c r="AP80">
        <v>0</v>
      </c>
      <c r="AQ80">
        <v>39.842976999999998</v>
      </c>
      <c r="AR80">
        <v>26.56776</v>
      </c>
      <c r="AS80">
        <v>6.4744479999999998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2379.2357589999988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628.18351900000005</v>
      </c>
      <c r="L81">
        <v>419.14973099999997</v>
      </c>
      <c r="M81">
        <v>88.559200000000004</v>
      </c>
      <c r="N81">
        <v>101.27504999999999</v>
      </c>
      <c r="O81">
        <v>59.517558000000001</v>
      </c>
      <c r="P81">
        <v>120.890528</v>
      </c>
      <c r="Q81">
        <v>10.501965999999999</v>
      </c>
      <c r="R81">
        <v>38.530664000000002</v>
      </c>
      <c r="S81">
        <v>25.403110000000002</v>
      </c>
      <c r="T81">
        <v>0</v>
      </c>
      <c r="U81">
        <v>403.108002</v>
      </c>
      <c r="V81">
        <v>19.954698</v>
      </c>
      <c r="W81">
        <v>44.663753999999997</v>
      </c>
      <c r="X81">
        <v>141.99854099999999</v>
      </c>
      <c r="Y81">
        <v>0</v>
      </c>
      <c r="Z81">
        <v>0</v>
      </c>
      <c r="AA81">
        <v>0</v>
      </c>
      <c r="AB81">
        <v>25.354960999999999</v>
      </c>
      <c r="AC81">
        <v>0</v>
      </c>
      <c r="AD81">
        <v>0</v>
      </c>
      <c r="AE81">
        <v>15.862543000000001</v>
      </c>
      <c r="AF81">
        <v>8.5421119999999995</v>
      </c>
      <c r="AG81">
        <v>41.841912000000001</v>
      </c>
      <c r="AH81">
        <v>18.231643999999999</v>
      </c>
      <c r="AI81">
        <v>0</v>
      </c>
      <c r="AJ81">
        <v>0</v>
      </c>
      <c r="AK81">
        <v>52.037578000000003</v>
      </c>
      <c r="AL81">
        <v>2.237082</v>
      </c>
      <c r="AM81">
        <v>10.162515000000001</v>
      </c>
      <c r="AN81">
        <v>0.791825</v>
      </c>
      <c r="AO81">
        <v>0</v>
      </c>
      <c r="AP81">
        <v>0</v>
      </c>
      <c r="AQ81">
        <v>39.842976999999998</v>
      </c>
      <c r="AR81">
        <v>4.2508419999999996</v>
      </c>
      <c r="AS81">
        <v>6.4744479999999998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2346.6187769999992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548.01684299999999</v>
      </c>
      <c r="L82">
        <v>419.14973099999997</v>
      </c>
      <c r="M82">
        <v>88.559200000000004</v>
      </c>
      <c r="N82">
        <v>101.27504999999999</v>
      </c>
      <c r="O82">
        <v>59.517558000000001</v>
      </c>
      <c r="P82">
        <v>120.890528</v>
      </c>
      <c r="Q82">
        <v>10.501965999999999</v>
      </c>
      <c r="R82">
        <v>38.530664000000002</v>
      </c>
      <c r="S82">
        <v>25.403110000000002</v>
      </c>
      <c r="T82">
        <v>0</v>
      </c>
      <c r="U82">
        <v>403.108002</v>
      </c>
      <c r="V82">
        <v>19.954698</v>
      </c>
      <c r="W82">
        <v>44.663753999999997</v>
      </c>
      <c r="X82">
        <v>141.99854099999999</v>
      </c>
      <c r="Y82">
        <v>0</v>
      </c>
      <c r="Z82">
        <v>0</v>
      </c>
      <c r="AA82">
        <v>0</v>
      </c>
      <c r="AB82">
        <v>3.2078639999999998</v>
      </c>
      <c r="AC82">
        <v>0</v>
      </c>
      <c r="AD82">
        <v>0</v>
      </c>
      <c r="AE82">
        <v>15.862543000000001</v>
      </c>
      <c r="AF82">
        <v>8.5421119999999995</v>
      </c>
      <c r="AG82">
        <v>41.841912000000001</v>
      </c>
      <c r="AH82">
        <v>0</v>
      </c>
      <c r="AI82">
        <v>0</v>
      </c>
      <c r="AJ82">
        <v>0</v>
      </c>
      <c r="AK82">
        <v>52.037578000000003</v>
      </c>
      <c r="AL82">
        <v>2.237082</v>
      </c>
      <c r="AM82">
        <v>10.162515000000001</v>
      </c>
      <c r="AN82">
        <v>0.791825</v>
      </c>
      <c r="AO82">
        <v>0</v>
      </c>
      <c r="AP82">
        <v>0</v>
      </c>
      <c r="AQ82">
        <v>25.349108000000001</v>
      </c>
      <c r="AR82">
        <v>7.9703280000000003</v>
      </c>
      <c r="AS82">
        <v>6.4744479999999998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2215.2989769999986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553.61051199999997</v>
      </c>
      <c r="L83">
        <v>419.14973099999997</v>
      </c>
      <c r="M83">
        <v>88.559200000000004</v>
      </c>
      <c r="N83">
        <v>101.27504999999999</v>
      </c>
      <c r="O83">
        <v>59.517558000000001</v>
      </c>
      <c r="P83">
        <v>120.890528</v>
      </c>
      <c r="Q83">
        <v>10.501965999999999</v>
      </c>
      <c r="R83">
        <v>38.530664000000002</v>
      </c>
      <c r="S83">
        <v>25.403110000000002</v>
      </c>
      <c r="T83">
        <v>0</v>
      </c>
      <c r="U83">
        <v>403.108002</v>
      </c>
      <c r="V83">
        <v>19.954698</v>
      </c>
      <c r="W83">
        <v>44.663753999999997</v>
      </c>
      <c r="X83">
        <v>141.99854099999999</v>
      </c>
      <c r="Y83">
        <v>0</v>
      </c>
      <c r="Z83">
        <v>0</v>
      </c>
      <c r="AA83">
        <v>0</v>
      </c>
      <c r="AB83">
        <v>12.677481</v>
      </c>
      <c r="AC83">
        <v>0</v>
      </c>
      <c r="AD83">
        <v>0</v>
      </c>
      <c r="AE83">
        <v>15.862543000000001</v>
      </c>
      <c r="AF83">
        <v>0</v>
      </c>
      <c r="AG83">
        <v>41.841912000000001</v>
      </c>
      <c r="AH83">
        <v>0</v>
      </c>
      <c r="AI83">
        <v>0</v>
      </c>
      <c r="AJ83">
        <v>0</v>
      </c>
      <c r="AK83">
        <v>52.037578000000003</v>
      </c>
      <c r="AL83">
        <v>2.237082</v>
      </c>
      <c r="AM83">
        <v>5.0812569999999999</v>
      </c>
      <c r="AN83">
        <v>0.791825</v>
      </c>
      <c r="AO83">
        <v>0</v>
      </c>
      <c r="AP83">
        <v>0</v>
      </c>
      <c r="AQ83">
        <v>25.349108000000001</v>
      </c>
      <c r="AR83">
        <v>7.9703280000000003</v>
      </c>
      <c r="AS83">
        <v>4.9205800000000002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2215.1850249999984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543.984512</v>
      </c>
      <c r="L84">
        <v>399.43337300000002</v>
      </c>
      <c r="M84">
        <v>88.559200000000004</v>
      </c>
      <c r="N84">
        <v>101.27504999999999</v>
      </c>
      <c r="O84">
        <v>59.517558000000001</v>
      </c>
      <c r="P84">
        <v>120.890528</v>
      </c>
      <c r="Q84">
        <v>10.501965999999999</v>
      </c>
      <c r="R84">
        <v>38.530664000000002</v>
      </c>
      <c r="S84">
        <v>25.403110000000002</v>
      </c>
      <c r="T84">
        <v>0</v>
      </c>
      <c r="U84">
        <v>403.108002</v>
      </c>
      <c r="V84">
        <v>19.954698</v>
      </c>
      <c r="W84">
        <v>44.663753999999997</v>
      </c>
      <c r="X84">
        <v>141.99854099999999</v>
      </c>
      <c r="Y84">
        <v>0</v>
      </c>
      <c r="Z84">
        <v>0</v>
      </c>
      <c r="AA84">
        <v>0</v>
      </c>
      <c r="AB84">
        <v>12.677481</v>
      </c>
      <c r="AC84">
        <v>0</v>
      </c>
      <c r="AD84">
        <v>0</v>
      </c>
      <c r="AE84">
        <v>15.862543000000001</v>
      </c>
      <c r="AF84">
        <v>0</v>
      </c>
      <c r="AG84">
        <v>41.841912000000001</v>
      </c>
      <c r="AH84">
        <v>0</v>
      </c>
      <c r="AI84">
        <v>0</v>
      </c>
      <c r="AJ84">
        <v>0</v>
      </c>
      <c r="AK84">
        <v>52.037578000000003</v>
      </c>
      <c r="AL84">
        <v>2.237082</v>
      </c>
      <c r="AM84">
        <v>0</v>
      </c>
      <c r="AN84">
        <v>0.791825</v>
      </c>
      <c r="AO84">
        <v>0</v>
      </c>
      <c r="AP84">
        <v>0</v>
      </c>
      <c r="AQ84">
        <v>25.349108000000001</v>
      </c>
      <c r="AR84">
        <v>7.9703280000000003</v>
      </c>
      <c r="AS84">
        <v>4.9205800000000002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2180.7614099999987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543.984512</v>
      </c>
      <c r="L85">
        <v>399.43337300000002</v>
      </c>
      <c r="M85">
        <v>88.559200000000004</v>
      </c>
      <c r="N85">
        <v>101.27504999999999</v>
      </c>
      <c r="O85">
        <v>59.517558000000001</v>
      </c>
      <c r="P85">
        <v>120.890528</v>
      </c>
      <c r="Q85">
        <v>9.7597050000000003</v>
      </c>
      <c r="R85">
        <v>38.530664000000002</v>
      </c>
      <c r="S85">
        <v>22.801106000000001</v>
      </c>
      <c r="T85">
        <v>0</v>
      </c>
      <c r="U85">
        <v>403.108002</v>
      </c>
      <c r="V85">
        <v>19.954698</v>
      </c>
      <c r="W85">
        <v>44.663753999999997</v>
      </c>
      <c r="X85">
        <v>141.99854099999999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15.862543000000001</v>
      </c>
      <c r="AF85">
        <v>0</v>
      </c>
      <c r="AG85">
        <v>41.841912000000001</v>
      </c>
      <c r="AH85">
        <v>0</v>
      </c>
      <c r="AI85">
        <v>0</v>
      </c>
      <c r="AJ85">
        <v>0</v>
      </c>
      <c r="AK85">
        <v>52.037578000000003</v>
      </c>
      <c r="AL85">
        <v>1.342249</v>
      </c>
      <c r="AM85">
        <v>0</v>
      </c>
      <c r="AN85">
        <v>0.791825</v>
      </c>
      <c r="AO85">
        <v>0</v>
      </c>
      <c r="AP85">
        <v>0</v>
      </c>
      <c r="AQ85">
        <v>25.349108000000001</v>
      </c>
      <c r="AR85">
        <v>7.9703280000000003</v>
      </c>
      <c r="AS85">
        <v>5.1795580000000001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2164.1038089999984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534.35851200000002</v>
      </c>
      <c r="L86">
        <v>316.96820100000002</v>
      </c>
      <c r="M86">
        <v>88.559200000000004</v>
      </c>
      <c r="N86">
        <v>101.27504999999999</v>
      </c>
      <c r="O86">
        <v>59.517558000000001</v>
      </c>
      <c r="P86">
        <v>120.890528</v>
      </c>
      <c r="Q86">
        <v>9.7597050000000003</v>
      </c>
      <c r="R86">
        <v>38.530664000000002</v>
      </c>
      <c r="S86">
        <v>22.801106000000001</v>
      </c>
      <c r="T86">
        <v>0</v>
      </c>
      <c r="U86">
        <v>403.108002</v>
      </c>
      <c r="V86">
        <v>19.954698</v>
      </c>
      <c r="W86">
        <v>44.663753999999997</v>
      </c>
      <c r="X86">
        <v>141.99854099999999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15.862543000000001</v>
      </c>
      <c r="AF86">
        <v>0</v>
      </c>
      <c r="AG86">
        <v>41.841912000000001</v>
      </c>
      <c r="AH86">
        <v>0</v>
      </c>
      <c r="AI86">
        <v>0</v>
      </c>
      <c r="AJ86">
        <v>0</v>
      </c>
      <c r="AK86">
        <v>52.037578000000003</v>
      </c>
      <c r="AL86">
        <v>1.342249</v>
      </c>
      <c r="AM86">
        <v>0</v>
      </c>
      <c r="AN86">
        <v>0.791825</v>
      </c>
      <c r="AO86">
        <v>0</v>
      </c>
      <c r="AP86">
        <v>0</v>
      </c>
      <c r="AQ86">
        <v>25.349108000000001</v>
      </c>
      <c r="AR86">
        <v>7.9703280000000003</v>
      </c>
      <c r="AS86">
        <v>5.1795580000000001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2072.0126369999998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524.73251200000004</v>
      </c>
      <c r="L87">
        <v>268.934461</v>
      </c>
      <c r="M87">
        <v>88.559200000000004</v>
      </c>
      <c r="N87">
        <v>101.27504999999999</v>
      </c>
      <c r="O87">
        <v>59.517558000000001</v>
      </c>
      <c r="P87">
        <v>120.890528</v>
      </c>
      <c r="Q87">
        <v>9.7597050000000003</v>
      </c>
      <c r="R87">
        <v>38.530664000000002</v>
      </c>
      <c r="S87">
        <v>22.801106000000001</v>
      </c>
      <c r="T87">
        <v>0</v>
      </c>
      <c r="U87">
        <v>403.108002</v>
      </c>
      <c r="V87">
        <v>19.954698</v>
      </c>
      <c r="W87">
        <v>44.663753999999997</v>
      </c>
      <c r="X87">
        <v>141.99854099999999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0</v>
      </c>
      <c r="AG87">
        <v>41.841912000000001</v>
      </c>
      <c r="AH87">
        <v>0</v>
      </c>
      <c r="AI87">
        <v>0</v>
      </c>
      <c r="AJ87">
        <v>0</v>
      </c>
      <c r="AK87">
        <v>52.037578000000003</v>
      </c>
      <c r="AL87">
        <v>1.342249</v>
      </c>
      <c r="AM87">
        <v>0</v>
      </c>
      <c r="AN87">
        <v>0.791825</v>
      </c>
      <c r="AO87">
        <v>0</v>
      </c>
      <c r="AP87">
        <v>0</v>
      </c>
      <c r="AQ87">
        <v>25.349108000000001</v>
      </c>
      <c r="AR87">
        <v>7.9703280000000003</v>
      </c>
      <c r="AS87">
        <v>5.1795580000000001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2014.352897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524.73251200000004</v>
      </c>
      <c r="L88">
        <v>268.934461</v>
      </c>
      <c r="M88">
        <v>88.559200000000004</v>
      </c>
      <c r="N88">
        <v>101.27504999999999</v>
      </c>
      <c r="O88">
        <v>59.517558000000001</v>
      </c>
      <c r="P88">
        <v>120.890528</v>
      </c>
      <c r="Q88">
        <v>8.3858820000000005</v>
      </c>
      <c r="R88">
        <v>38.530664000000002</v>
      </c>
      <c r="S88">
        <v>18.713425000000001</v>
      </c>
      <c r="T88">
        <v>0</v>
      </c>
      <c r="U88">
        <v>403.108002</v>
      </c>
      <c r="V88">
        <v>19.954698</v>
      </c>
      <c r="W88">
        <v>44.663753999999997</v>
      </c>
      <c r="X88">
        <v>141.99854099999999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0</v>
      </c>
      <c r="AG88">
        <v>41.841912000000001</v>
      </c>
      <c r="AH88">
        <v>0</v>
      </c>
      <c r="AI88">
        <v>0</v>
      </c>
      <c r="AJ88">
        <v>0</v>
      </c>
      <c r="AK88">
        <v>52.037578000000003</v>
      </c>
      <c r="AL88">
        <v>1.342249</v>
      </c>
      <c r="AM88">
        <v>0</v>
      </c>
      <c r="AN88">
        <v>0.791825</v>
      </c>
      <c r="AO88">
        <v>0</v>
      </c>
      <c r="AP88">
        <v>0</v>
      </c>
      <c r="AQ88">
        <v>25.349108000000001</v>
      </c>
      <c r="AR88">
        <v>7.9703280000000003</v>
      </c>
      <c r="AS88">
        <v>5.1795580000000001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2008.8913930000001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524.73251200000004</v>
      </c>
      <c r="L89">
        <v>268.934461</v>
      </c>
      <c r="M89">
        <v>88.559200000000004</v>
      </c>
      <c r="N89">
        <v>101.27504999999999</v>
      </c>
      <c r="O89">
        <v>59.517558000000001</v>
      </c>
      <c r="P89">
        <v>120.890528</v>
      </c>
      <c r="Q89">
        <v>8.3858820000000005</v>
      </c>
      <c r="R89">
        <v>38.530664000000002</v>
      </c>
      <c r="S89">
        <v>18.713425000000001</v>
      </c>
      <c r="T89">
        <v>0</v>
      </c>
      <c r="U89">
        <v>403.108002</v>
      </c>
      <c r="V89">
        <v>19.954698</v>
      </c>
      <c r="W89">
        <v>44.663753999999997</v>
      </c>
      <c r="X89">
        <v>141.99854099999999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1.8525240000000001</v>
      </c>
      <c r="AF89">
        <v>0</v>
      </c>
      <c r="AG89">
        <v>41.841912000000001</v>
      </c>
      <c r="AH89">
        <v>0</v>
      </c>
      <c r="AI89">
        <v>0</v>
      </c>
      <c r="AJ89">
        <v>0</v>
      </c>
      <c r="AK89">
        <v>52.037578000000003</v>
      </c>
      <c r="AL89">
        <v>1.342249</v>
      </c>
      <c r="AM89">
        <v>0</v>
      </c>
      <c r="AN89">
        <v>0.791825</v>
      </c>
      <c r="AO89">
        <v>0</v>
      </c>
      <c r="AP89">
        <v>0</v>
      </c>
      <c r="AQ89">
        <v>13.280991999999999</v>
      </c>
      <c r="AR89">
        <v>7.9703280000000003</v>
      </c>
      <c r="AS89">
        <v>5.1795580000000001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1982.8132579999999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524.73251200000004</v>
      </c>
      <c r="L90">
        <v>268.934461</v>
      </c>
      <c r="M90">
        <v>88.559200000000004</v>
      </c>
      <c r="N90">
        <v>101.27504999999999</v>
      </c>
      <c r="O90">
        <v>59.517558000000001</v>
      </c>
      <c r="P90">
        <v>120.890528</v>
      </c>
      <c r="Q90">
        <v>8.3858820000000005</v>
      </c>
      <c r="R90">
        <v>30.435198</v>
      </c>
      <c r="S90">
        <v>18.713425000000001</v>
      </c>
      <c r="T90">
        <v>0</v>
      </c>
      <c r="U90">
        <v>403.108002</v>
      </c>
      <c r="V90">
        <v>19.954698</v>
      </c>
      <c r="W90">
        <v>44.663753999999997</v>
      </c>
      <c r="X90">
        <v>141.99854099999999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1.8525240000000001</v>
      </c>
      <c r="AF90">
        <v>0</v>
      </c>
      <c r="AG90">
        <v>41.841912000000001</v>
      </c>
      <c r="AH90">
        <v>0</v>
      </c>
      <c r="AI90">
        <v>0</v>
      </c>
      <c r="AJ90">
        <v>0</v>
      </c>
      <c r="AK90">
        <v>52.037578000000003</v>
      </c>
      <c r="AL90">
        <v>1.342249</v>
      </c>
      <c r="AM90">
        <v>0</v>
      </c>
      <c r="AN90">
        <v>0.791825</v>
      </c>
      <c r="AO90">
        <v>0</v>
      </c>
      <c r="AP90">
        <v>0</v>
      </c>
      <c r="AQ90">
        <v>13.280991999999999</v>
      </c>
      <c r="AR90">
        <v>7.9703280000000003</v>
      </c>
      <c r="AS90">
        <v>5.1795580000000001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1974.7177919999997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515.10651199999995</v>
      </c>
      <c r="L91">
        <v>234.95885799999999</v>
      </c>
      <c r="M91">
        <v>88.559200000000004</v>
      </c>
      <c r="N91">
        <v>101.27504999999999</v>
      </c>
      <c r="O91">
        <v>59.517558000000001</v>
      </c>
      <c r="P91">
        <v>120.890528</v>
      </c>
      <c r="Q91">
        <v>8.3858820000000005</v>
      </c>
      <c r="R91">
        <v>30.435198</v>
      </c>
      <c r="S91">
        <v>18.713425000000001</v>
      </c>
      <c r="T91">
        <v>0</v>
      </c>
      <c r="U91">
        <v>403.108002</v>
      </c>
      <c r="V91">
        <v>19.954698</v>
      </c>
      <c r="W91">
        <v>44.663753999999997</v>
      </c>
      <c r="X91">
        <v>141.99854099999999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1.8525240000000001</v>
      </c>
      <c r="AF91">
        <v>0</v>
      </c>
      <c r="AG91">
        <v>41.841912000000001</v>
      </c>
      <c r="AH91">
        <v>0</v>
      </c>
      <c r="AI91">
        <v>0</v>
      </c>
      <c r="AJ91">
        <v>0</v>
      </c>
      <c r="AK91">
        <v>52.037578000000003</v>
      </c>
      <c r="AL91">
        <v>1.342249</v>
      </c>
      <c r="AM91">
        <v>0</v>
      </c>
      <c r="AN91">
        <v>0.791825</v>
      </c>
      <c r="AO91">
        <v>0</v>
      </c>
      <c r="AP91">
        <v>0</v>
      </c>
      <c r="AQ91">
        <v>13.280991999999999</v>
      </c>
      <c r="AR91">
        <v>12.221170000000001</v>
      </c>
      <c r="AS91">
        <v>7.1218919999999999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1937.3093649999994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524.73251200000004</v>
      </c>
      <c r="L92">
        <v>233.31826100000001</v>
      </c>
      <c r="M92">
        <v>88.559200000000004</v>
      </c>
      <c r="N92">
        <v>101.27504999999999</v>
      </c>
      <c r="O92">
        <v>59.517558000000001</v>
      </c>
      <c r="P92">
        <v>120.890528</v>
      </c>
      <c r="Q92">
        <v>8.3858820000000005</v>
      </c>
      <c r="R92">
        <v>30.435198</v>
      </c>
      <c r="S92">
        <v>18.713425000000001</v>
      </c>
      <c r="T92">
        <v>0</v>
      </c>
      <c r="U92">
        <v>403.108002</v>
      </c>
      <c r="V92">
        <v>19.954698</v>
      </c>
      <c r="W92">
        <v>44.663753999999997</v>
      </c>
      <c r="X92">
        <v>141.99854099999999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1.8525240000000001</v>
      </c>
      <c r="AF92">
        <v>0</v>
      </c>
      <c r="AG92">
        <v>41.841912000000001</v>
      </c>
      <c r="AH92">
        <v>0</v>
      </c>
      <c r="AI92">
        <v>0</v>
      </c>
      <c r="AJ92">
        <v>0</v>
      </c>
      <c r="AK92">
        <v>52.037578000000003</v>
      </c>
      <c r="AL92">
        <v>1.342249</v>
      </c>
      <c r="AM92">
        <v>0</v>
      </c>
      <c r="AN92">
        <v>0.791825</v>
      </c>
      <c r="AO92">
        <v>0</v>
      </c>
      <c r="AP92">
        <v>0</v>
      </c>
      <c r="AQ92">
        <v>13.280991999999999</v>
      </c>
      <c r="AR92">
        <v>12.221170000000001</v>
      </c>
      <c r="AS92">
        <v>7.1218919999999999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1945.2947679999995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524.73251200000004</v>
      </c>
      <c r="L93">
        <v>233.31826100000001</v>
      </c>
      <c r="M93">
        <v>88.559200000000004</v>
      </c>
      <c r="N93">
        <v>101.27504999999999</v>
      </c>
      <c r="O93">
        <v>59.517558000000001</v>
      </c>
      <c r="P93">
        <v>120.890528</v>
      </c>
      <c r="Q93">
        <v>8.3858820000000005</v>
      </c>
      <c r="R93">
        <v>30.435198</v>
      </c>
      <c r="S93">
        <v>18.713425000000001</v>
      </c>
      <c r="T93">
        <v>0</v>
      </c>
      <c r="U93">
        <v>403.108002</v>
      </c>
      <c r="V93">
        <v>19.954698</v>
      </c>
      <c r="W93">
        <v>44.663753999999997</v>
      </c>
      <c r="X93">
        <v>141.99854099999999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1.8525240000000001</v>
      </c>
      <c r="AF93">
        <v>0</v>
      </c>
      <c r="AG93">
        <v>41.841912000000001</v>
      </c>
      <c r="AH93">
        <v>0</v>
      </c>
      <c r="AI93">
        <v>0</v>
      </c>
      <c r="AJ93">
        <v>0</v>
      </c>
      <c r="AK93">
        <v>52.037578000000003</v>
      </c>
      <c r="AL93">
        <v>1.342249</v>
      </c>
      <c r="AM93">
        <v>0</v>
      </c>
      <c r="AN93">
        <v>0.791825</v>
      </c>
      <c r="AO93">
        <v>0</v>
      </c>
      <c r="AP93">
        <v>0</v>
      </c>
      <c r="AQ93">
        <v>0</v>
      </c>
      <c r="AR93">
        <v>15.940656000000001</v>
      </c>
      <c r="AS93">
        <v>9.7116710000000008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1938.3230409999996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543.984512</v>
      </c>
      <c r="L94">
        <v>233.31826100000001</v>
      </c>
      <c r="M94">
        <v>88.559200000000004</v>
      </c>
      <c r="N94">
        <v>101.27504999999999</v>
      </c>
      <c r="O94">
        <v>59.517558000000001</v>
      </c>
      <c r="P94">
        <v>120.890528</v>
      </c>
      <c r="Q94">
        <v>8.3858820000000005</v>
      </c>
      <c r="R94">
        <v>33.941853999999999</v>
      </c>
      <c r="S94">
        <v>18.713425000000001</v>
      </c>
      <c r="T94">
        <v>0</v>
      </c>
      <c r="U94">
        <v>403.108002</v>
      </c>
      <c r="V94">
        <v>19.954698</v>
      </c>
      <c r="W94">
        <v>44.663753999999997</v>
      </c>
      <c r="X94">
        <v>141.99854099999999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1.8525240000000001</v>
      </c>
      <c r="AF94">
        <v>0</v>
      </c>
      <c r="AG94">
        <v>41.841912000000001</v>
      </c>
      <c r="AH94">
        <v>0</v>
      </c>
      <c r="AI94">
        <v>0</v>
      </c>
      <c r="AJ94">
        <v>0</v>
      </c>
      <c r="AK94">
        <v>52.037578000000003</v>
      </c>
      <c r="AL94">
        <v>1.342249</v>
      </c>
      <c r="AM94">
        <v>0</v>
      </c>
      <c r="AN94">
        <v>0.791825</v>
      </c>
      <c r="AO94">
        <v>0</v>
      </c>
      <c r="AP94">
        <v>0</v>
      </c>
      <c r="AQ94">
        <v>0</v>
      </c>
      <c r="AR94">
        <v>15.940656000000001</v>
      </c>
      <c r="AS94">
        <v>9.7116710000000008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1961.0816969999996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502.51293099999998</v>
      </c>
      <c r="L95">
        <v>233.31826100000001</v>
      </c>
      <c r="M95">
        <v>88.559200000000004</v>
      </c>
      <c r="N95">
        <v>101.27504999999999</v>
      </c>
      <c r="O95">
        <v>59.517558000000001</v>
      </c>
      <c r="P95">
        <v>120.890528</v>
      </c>
      <c r="Q95">
        <v>8.3858820000000005</v>
      </c>
      <c r="R95">
        <v>33.941853999999999</v>
      </c>
      <c r="S95">
        <v>18.713425000000001</v>
      </c>
      <c r="T95">
        <v>0</v>
      </c>
      <c r="U95">
        <v>403.108002</v>
      </c>
      <c r="V95">
        <v>19.954698</v>
      </c>
      <c r="W95">
        <v>44.663753999999997</v>
      </c>
      <c r="X95">
        <v>141.99854099999999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1.8525240000000001</v>
      </c>
      <c r="AF95">
        <v>8.5421119999999995</v>
      </c>
      <c r="AG95">
        <v>41.841912000000001</v>
      </c>
      <c r="AH95">
        <v>0</v>
      </c>
      <c r="AI95">
        <v>0</v>
      </c>
      <c r="AJ95">
        <v>0</v>
      </c>
      <c r="AK95">
        <v>52.037578000000003</v>
      </c>
      <c r="AL95">
        <v>1.342249</v>
      </c>
      <c r="AM95">
        <v>0</v>
      </c>
      <c r="AN95">
        <v>0.791825</v>
      </c>
      <c r="AO95">
        <v>0</v>
      </c>
      <c r="AP95">
        <v>0</v>
      </c>
      <c r="AQ95">
        <v>0</v>
      </c>
      <c r="AR95">
        <v>12.752525</v>
      </c>
      <c r="AS95">
        <v>9.7116710000000008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1924.9640969999998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401.87341099999998</v>
      </c>
      <c r="L96">
        <v>233.31826100000001</v>
      </c>
      <c r="M96">
        <v>88.559200000000004</v>
      </c>
      <c r="N96">
        <v>101.27504999999999</v>
      </c>
      <c r="O96">
        <v>59.517558000000001</v>
      </c>
      <c r="P96">
        <v>120.890528</v>
      </c>
      <c r="Q96">
        <v>8.3858820000000005</v>
      </c>
      <c r="R96">
        <v>33.941853999999999</v>
      </c>
      <c r="S96">
        <v>18.713425000000001</v>
      </c>
      <c r="T96">
        <v>0</v>
      </c>
      <c r="U96">
        <v>403.108002</v>
      </c>
      <c r="V96">
        <v>19.954698</v>
      </c>
      <c r="W96">
        <v>44.663753999999997</v>
      </c>
      <c r="X96">
        <v>141.99854099999999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1.8525240000000001</v>
      </c>
      <c r="AF96">
        <v>8.5421119999999995</v>
      </c>
      <c r="AG96">
        <v>41.841912000000001</v>
      </c>
      <c r="AH96">
        <v>0</v>
      </c>
      <c r="AI96">
        <v>0</v>
      </c>
      <c r="AJ96">
        <v>0</v>
      </c>
      <c r="AK96">
        <v>52.037578000000003</v>
      </c>
      <c r="AL96">
        <v>1.342249</v>
      </c>
      <c r="AM96">
        <v>0</v>
      </c>
      <c r="AN96">
        <v>0.791825</v>
      </c>
      <c r="AO96">
        <v>0</v>
      </c>
      <c r="AP96">
        <v>0</v>
      </c>
      <c r="AQ96">
        <v>0</v>
      </c>
      <c r="AR96">
        <v>12.752525</v>
      </c>
      <c r="AS96">
        <v>9.7116710000000008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1824.3245769999999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361.09051199999999</v>
      </c>
      <c r="L97">
        <v>230.55232599999999</v>
      </c>
      <c r="M97">
        <v>88.559200000000004</v>
      </c>
      <c r="N97">
        <v>101.27504999999999</v>
      </c>
      <c r="O97">
        <v>59.517558000000001</v>
      </c>
      <c r="P97">
        <v>120.890528</v>
      </c>
      <c r="Q97">
        <v>6.3057749999999997</v>
      </c>
      <c r="R97">
        <v>33.941853999999999</v>
      </c>
      <c r="S97">
        <v>13.976952000000001</v>
      </c>
      <c r="T97">
        <v>0</v>
      </c>
      <c r="U97">
        <v>403.108002</v>
      </c>
      <c r="V97">
        <v>19.954698</v>
      </c>
      <c r="W97">
        <v>44.663753999999997</v>
      </c>
      <c r="X97">
        <v>141.99854099999999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1.8525240000000001</v>
      </c>
      <c r="AF97">
        <v>8.5421119999999995</v>
      </c>
      <c r="AG97">
        <v>41.841912000000001</v>
      </c>
      <c r="AH97">
        <v>0</v>
      </c>
      <c r="AI97">
        <v>0</v>
      </c>
      <c r="AJ97">
        <v>0</v>
      </c>
      <c r="AK97">
        <v>52.037578000000003</v>
      </c>
      <c r="AL97">
        <v>2.460791</v>
      </c>
      <c r="AM97">
        <v>0</v>
      </c>
      <c r="AN97">
        <v>0.791825</v>
      </c>
      <c r="AO97">
        <v>0</v>
      </c>
      <c r="AP97">
        <v>0</v>
      </c>
      <c r="AQ97">
        <v>0</v>
      </c>
      <c r="AR97">
        <v>7.9703280000000003</v>
      </c>
      <c r="AS97">
        <v>9.7116710000000008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1770.2955080000002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361.09051199999999</v>
      </c>
      <c r="L98">
        <v>230.55232599999999</v>
      </c>
      <c r="M98">
        <v>88.559200000000004</v>
      </c>
      <c r="N98">
        <v>101.27504999999999</v>
      </c>
      <c r="O98">
        <v>59.517558000000001</v>
      </c>
      <c r="P98">
        <v>120.890528</v>
      </c>
      <c r="Q98">
        <v>6.247274</v>
      </c>
      <c r="R98">
        <v>25.627203999999999</v>
      </c>
      <c r="S98">
        <v>13.976952000000001</v>
      </c>
      <c r="T98">
        <v>0</v>
      </c>
      <c r="U98">
        <v>403.108002</v>
      </c>
      <c r="V98">
        <v>19.954698</v>
      </c>
      <c r="W98">
        <v>44.663753999999997</v>
      </c>
      <c r="X98">
        <v>141.99854099999999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1.8525240000000001</v>
      </c>
      <c r="AF98">
        <v>8.5421119999999995</v>
      </c>
      <c r="AG98">
        <v>41.841912000000001</v>
      </c>
      <c r="AH98">
        <v>0</v>
      </c>
      <c r="AI98">
        <v>0</v>
      </c>
      <c r="AJ98">
        <v>0</v>
      </c>
      <c r="AK98">
        <v>52.037578000000003</v>
      </c>
      <c r="AL98">
        <v>2.460791</v>
      </c>
      <c r="AM98">
        <v>0</v>
      </c>
      <c r="AN98">
        <v>0.791825</v>
      </c>
      <c r="AO98">
        <v>0</v>
      </c>
      <c r="AP98">
        <v>0</v>
      </c>
      <c r="AQ98">
        <v>0</v>
      </c>
      <c r="AR98">
        <v>7.9703280000000003</v>
      </c>
      <c r="AS98">
        <v>11.654006000000001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1763.8646919999999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11.389993495999999</v>
      </c>
      <c r="L99">
        <f t="shared" si="2"/>
        <v>7.1199718670000047</v>
      </c>
      <c r="M99">
        <f t="shared" si="2"/>
        <v>2.1252028199999966</v>
      </c>
      <c r="N99">
        <f t="shared" si="2"/>
        <v>2.5455982057500015</v>
      </c>
      <c r="O99">
        <f t="shared" si="2"/>
        <v>1.4284213919999971</v>
      </c>
      <c r="P99">
        <f t="shared" si="2"/>
        <v>2.9013726719999982</v>
      </c>
      <c r="Q99">
        <f t="shared" si="2"/>
        <v>0.20176550425000025</v>
      </c>
      <c r="R99">
        <f t="shared" si="2"/>
        <v>0.76117825174999976</v>
      </c>
      <c r="S99">
        <f t="shared" si="2"/>
        <v>0.46899429524999947</v>
      </c>
      <c r="T99">
        <f t="shared" si="2"/>
        <v>0</v>
      </c>
      <c r="U99">
        <f t="shared" si="2"/>
        <v>9.6745920480000152</v>
      </c>
      <c r="V99">
        <f t="shared" si="2"/>
        <v>0.44104366275000012</v>
      </c>
      <c r="W99">
        <f t="shared" si="2"/>
        <v>0.9846299982500013</v>
      </c>
      <c r="X99">
        <f t="shared" si="2"/>
        <v>3.1478095942500057</v>
      </c>
      <c r="Y99">
        <f t="shared" si="2"/>
        <v>0</v>
      </c>
      <c r="Z99">
        <f t="shared" si="2"/>
        <v>6.2258849500000019E-2</v>
      </c>
      <c r="AA99">
        <f t="shared" si="2"/>
        <v>8.1216867749999991E-2</v>
      </c>
      <c r="AB99">
        <f t="shared" si="2"/>
        <v>0.112570381</v>
      </c>
      <c r="AC99">
        <f t="shared" si="2"/>
        <v>8.5153352000000029E-2</v>
      </c>
      <c r="AD99">
        <f t="shared" si="2"/>
        <v>7.9445416000000005E-2</v>
      </c>
      <c r="AE99">
        <f t="shared" si="2"/>
        <v>0.24605220275000009</v>
      </c>
      <c r="AF99">
        <f t="shared" si="2"/>
        <v>0.27429671499999997</v>
      </c>
      <c r="AG99">
        <f t="shared" si="2"/>
        <v>1.0042058879999989</v>
      </c>
      <c r="AH99">
        <f t="shared" si="2"/>
        <v>0.51960185275000026</v>
      </c>
      <c r="AI99">
        <f t="shared" si="2"/>
        <v>0</v>
      </c>
      <c r="AJ99">
        <f t="shared" si="2"/>
        <v>0</v>
      </c>
      <c r="AK99">
        <f t="shared" si="2"/>
        <v>1.2489018720000011</v>
      </c>
      <c r="AL99">
        <f t="shared" si="2"/>
        <v>0.2019526107499999</v>
      </c>
      <c r="AM99">
        <f t="shared" si="2"/>
        <v>8.9745785250000029E-2</v>
      </c>
      <c r="AN99">
        <f t="shared" si="2"/>
        <v>1.9003800000000032E-2</v>
      </c>
      <c r="AO99">
        <f t="shared" si="2"/>
        <v>0</v>
      </c>
      <c r="AP99">
        <f t="shared" si="2"/>
        <v>7.7684699999999987E-3</v>
      </c>
      <c r="AQ99">
        <f t="shared" si="2"/>
        <v>0.4548285004999999</v>
      </c>
      <c r="AR99">
        <f t="shared" si="2"/>
        <v>0.18998605450000008</v>
      </c>
      <c r="AS99">
        <f t="shared" si="2"/>
        <v>0.16652278600000014</v>
      </c>
      <c r="AT99">
        <f t="shared" si="2"/>
        <v>0.45145721575000036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48.485542426749994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45339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45339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207.62</v>
      </c>
      <c r="C3" s="34">
        <v>52.63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33.020000000000003</v>
      </c>
      <c r="N3">
        <v>231.02</v>
      </c>
      <c r="O3">
        <v>53.91</v>
      </c>
      <c r="P3">
        <v>0.77</v>
      </c>
      <c r="Q3">
        <v>19</v>
      </c>
      <c r="R3" s="93">
        <v>0</v>
      </c>
      <c r="S3" s="93">
        <v>0</v>
      </c>
      <c r="T3" s="93">
        <v>0</v>
      </c>
      <c r="U3">
        <v>1.18</v>
      </c>
      <c r="V3">
        <v>0</v>
      </c>
      <c r="W3">
        <v>1.39</v>
      </c>
      <c r="X3">
        <v>72.5</v>
      </c>
      <c r="Y3">
        <v>24.16</v>
      </c>
      <c r="Z3">
        <v>24.17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15.34</v>
      </c>
      <c r="AH3">
        <v>45</v>
      </c>
      <c r="AI3">
        <v>45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146.32</v>
      </c>
      <c r="C4" s="34">
        <v>33.69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33.020000000000003</v>
      </c>
      <c r="N4">
        <v>192.52</v>
      </c>
      <c r="O4">
        <v>53.91</v>
      </c>
      <c r="P4">
        <v>0.77</v>
      </c>
      <c r="Q4">
        <v>18.600000000000001</v>
      </c>
      <c r="R4" s="93">
        <v>0</v>
      </c>
      <c r="S4" s="93">
        <v>0</v>
      </c>
      <c r="T4" s="93">
        <v>0</v>
      </c>
      <c r="U4">
        <v>1.18</v>
      </c>
      <c r="V4">
        <v>0</v>
      </c>
      <c r="W4">
        <v>1.39</v>
      </c>
      <c r="X4">
        <v>71</v>
      </c>
      <c r="Y4">
        <v>23.66</v>
      </c>
      <c r="Z4">
        <v>23.67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</v>
      </c>
      <c r="AH4">
        <v>44</v>
      </c>
      <c r="AI4">
        <v>44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111.66</v>
      </c>
      <c r="C5" s="34">
        <v>33.69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33.020000000000003</v>
      </c>
      <c r="N5">
        <v>148.88999999999999</v>
      </c>
      <c r="O5">
        <v>53.91</v>
      </c>
      <c r="P5">
        <v>0.77</v>
      </c>
      <c r="Q5">
        <v>18.2</v>
      </c>
      <c r="R5" s="93">
        <v>0</v>
      </c>
      <c r="S5" s="93">
        <v>0</v>
      </c>
      <c r="T5" s="93">
        <v>0</v>
      </c>
      <c r="U5">
        <v>1.18</v>
      </c>
      <c r="V5">
        <v>0</v>
      </c>
      <c r="W5">
        <v>1.39</v>
      </c>
      <c r="X5">
        <v>69</v>
      </c>
      <c r="Y5">
        <v>23</v>
      </c>
      <c r="Z5">
        <v>23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14.66</v>
      </c>
      <c r="AH5">
        <v>42</v>
      </c>
      <c r="AI5">
        <v>42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111.66</v>
      </c>
      <c r="C6" s="34">
        <v>33.69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33.020000000000003</v>
      </c>
      <c r="N6">
        <v>148.88999999999999</v>
      </c>
      <c r="O6">
        <v>53.91</v>
      </c>
      <c r="P6">
        <v>0.77</v>
      </c>
      <c r="Q6">
        <v>16.96</v>
      </c>
      <c r="R6" s="93">
        <v>0</v>
      </c>
      <c r="S6" s="93">
        <v>0</v>
      </c>
      <c r="T6" s="93">
        <v>0</v>
      </c>
      <c r="U6">
        <v>1.18</v>
      </c>
      <c r="V6">
        <v>0</v>
      </c>
      <c r="W6">
        <v>1.39</v>
      </c>
      <c r="X6">
        <v>67.5</v>
      </c>
      <c r="Y6">
        <v>22.5</v>
      </c>
      <c r="Z6">
        <v>22.5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</v>
      </c>
      <c r="AH6">
        <v>40.67</v>
      </c>
      <c r="AI6">
        <v>40.67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111.66</v>
      </c>
      <c r="C7" s="34">
        <v>33.69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33.020000000000003</v>
      </c>
      <c r="N7">
        <v>148.88999999999999</v>
      </c>
      <c r="O7">
        <v>53.91</v>
      </c>
      <c r="P7">
        <v>0.77</v>
      </c>
      <c r="Q7">
        <v>16.43</v>
      </c>
      <c r="R7" s="93">
        <v>0</v>
      </c>
      <c r="S7" s="93">
        <v>0</v>
      </c>
      <c r="T7" s="93">
        <v>0</v>
      </c>
      <c r="U7">
        <v>1.1499999999999999</v>
      </c>
      <c r="V7">
        <v>0</v>
      </c>
      <c r="W7">
        <v>1.39</v>
      </c>
      <c r="X7">
        <v>65</v>
      </c>
      <c r="Y7">
        <v>21.66</v>
      </c>
      <c r="Z7">
        <v>21.67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13.34</v>
      </c>
      <c r="AH7">
        <v>39.33</v>
      </c>
      <c r="AI7">
        <v>39.33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111.66</v>
      </c>
      <c r="C8" s="34">
        <v>33.69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33.020000000000003</v>
      </c>
      <c r="N8">
        <v>148.88999999999999</v>
      </c>
      <c r="O8">
        <v>53.91</v>
      </c>
      <c r="P8">
        <v>0.77</v>
      </c>
      <c r="Q8">
        <v>16.059999999999999</v>
      </c>
      <c r="R8" s="93">
        <v>0</v>
      </c>
      <c r="S8" s="93">
        <v>0</v>
      </c>
      <c r="T8" s="93">
        <v>0</v>
      </c>
      <c r="U8">
        <v>1.1499999999999999</v>
      </c>
      <c r="V8">
        <v>0</v>
      </c>
      <c r="W8">
        <v>1.39</v>
      </c>
      <c r="X8">
        <v>71</v>
      </c>
      <c r="Y8">
        <v>23.66</v>
      </c>
      <c r="Z8">
        <v>23.67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</v>
      </c>
      <c r="AH8">
        <v>46.67</v>
      </c>
      <c r="AI8">
        <v>46.67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111.66</v>
      </c>
      <c r="C9" s="34">
        <v>33.69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33.020000000000003</v>
      </c>
      <c r="N9">
        <v>148.88999999999999</v>
      </c>
      <c r="O9">
        <v>53.91</v>
      </c>
      <c r="P9">
        <v>0.77</v>
      </c>
      <c r="Q9">
        <v>18.649999999999999</v>
      </c>
      <c r="R9" s="93">
        <v>0</v>
      </c>
      <c r="S9" s="93">
        <v>0</v>
      </c>
      <c r="T9" s="93">
        <v>0</v>
      </c>
      <c r="U9">
        <v>1.1499999999999999</v>
      </c>
      <c r="V9">
        <v>0</v>
      </c>
      <c r="W9">
        <v>1.39</v>
      </c>
      <c r="X9">
        <v>70</v>
      </c>
      <c r="Y9">
        <v>23.34</v>
      </c>
      <c r="Z9">
        <v>23.33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</v>
      </c>
      <c r="AH9">
        <v>45</v>
      </c>
      <c r="AI9">
        <v>45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111.66</v>
      </c>
      <c r="C10" s="34">
        <v>33.69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33.020000000000003</v>
      </c>
      <c r="N10">
        <v>148.88999999999999</v>
      </c>
      <c r="O10">
        <v>53.91</v>
      </c>
      <c r="P10">
        <v>0.77</v>
      </c>
      <c r="Q10">
        <v>18.05</v>
      </c>
      <c r="R10" s="93">
        <v>0</v>
      </c>
      <c r="S10" s="93">
        <v>0</v>
      </c>
      <c r="T10" s="93">
        <v>0</v>
      </c>
      <c r="U10">
        <v>1.1499999999999999</v>
      </c>
      <c r="V10">
        <v>0</v>
      </c>
      <c r="W10">
        <v>1.39</v>
      </c>
      <c r="X10">
        <v>69</v>
      </c>
      <c r="Y10">
        <v>23</v>
      </c>
      <c r="Z10">
        <v>23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13.34</v>
      </c>
      <c r="AH10">
        <v>43.33</v>
      </c>
      <c r="AI10">
        <v>43.33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111.66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33.020000000000003</v>
      </c>
      <c r="N11">
        <v>148.88999999999999</v>
      </c>
      <c r="O11">
        <v>53.91</v>
      </c>
      <c r="P11">
        <v>0.77</v>
      </c>
      <c r="Q11">
        <v>17.649999999999999</v>
      </c>
      <c r="R11" s="93">
        <v>0</v>
      </c>
      <c r="S11" s="93">
        <v>0</v>
      </c>
      <c r="T11" s="93">
        <v>0</v>
      </c>
      <c r="U11">
        <v>1.1100000000000001</v>
      </c>
      <c r="V11">
        <v>0</v>
      </c>
      <c r="W11">
        <v>1.34</v>
      </c>
      <c r="X11">
        <v>68</v>
      </c>
      <c r="Y11">
        <v>22.66</v>
      </c>
      <c r="Z11">
        <v>22.67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</v>
      </c>
      <c r="AH11">
        <v>42.67</v>
      </c>
      <c r="AI11">
        <v>42.67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111.66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33.020000000000003</v>
      </c>
      <c r="N12">
        <v>148.88999999999999</v>
      </c>
      <c r="O12">
        <v>53.91</v>
      </c>
      <c r="P12">
        <v>0.77</v>
      </c>
      <c r="Q12">
        <v>17.25</v>
      </c>
      <c r="R12" s="93">
        <v>0</v>
      </c>
      <c r="S12" s="93">
        <v>0</v>
      </c>
      <c r="T12" s="93">
        <v>0</v>
      </c>
      <c r="U12">
        <v>1.1100000000000001</v>
      </c>
      <c r="V12">
        <v>0</v>
      </c>
      <c r="W12">
        <v>1.34</v>
      </c>
      <c r="X12">
        <v>66</v>
      </c>
      <c r="Y12">
        <v>22</v>
      </c>
      <c r="Z12">
        <v>22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11.66</v>
      </c>
      <c r="AH12">
        <v>40</v>
      </c>
      <c r="AI12">
        <v>40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111.66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33.020000000000003</v>
      </c>
      <c r="N13">
        <v>148.88999999999999</v>
      </c>
      <c r="O13">
        <v>53.91</v>
      </c>
      <c r="P13">
        <v>0.85</v>
      </c>
      <c r="Q13">
        <v>17.05</v>
      </c>
      <c r="R13" s="93">
        <v>0</v>
      </c>
      <c r="S13" s="93">
        <v>0</v>
      </c>
      <c r="T13" s="93">
        <v>0</v>
      </c>
      <c r="U13">
        <v>1.1100000000000001</v>
      </c>
      <c r="V13">
        <v>0</v>
      </c>
      <c r="W13">
        <v>1.34</v>
      </c>
      <c r="X13">
        <v>65</v>
      </c>
      <c r="Y13">
        <v>21.66</v>
      </c>
      <c r="Z13">
        <v>21.67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10.66</v>
      </c>
      <c r="AH13">
        <v>39.33</v>
      </c>
      <c r="AI13">
        <v>39.33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111.66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33.020000000000003</v>
      </c>
      <c r="N14">
        <v>148.88999999999999</v>
      </c>
      <c r="O14">
        <v>53.91</v>
      </c>
      <c r="P14">
        <v>0.85</v>
      </c>
      <c r="Q14">
        <v>16.649999999999999</v>
      </c>
      <c r="R14" s="93">
        <v>0</v>
      </c>
      <c r="S14" s="93">
        <v>0</v>
      </c>
      <c r="T14" s="93">
        <v>0</v>
      </c>
      <c r="U14">
        <v>1.1100000000000001</v>
      </c>
      <c r="V14">
        <v>0</v>
      </c>
      <c r="W14">
        <v>1.34</v>
      </c>
      <c r="X14">
        <v>64</v>
      </c>
      <c r="Y14">
        <v>21.34</v>
      </c>
      <c r="Z14">
        <v>21.33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</v>
      </c>
      <c r="AH14">
        <v>38.33</v>
      </c>
      <c r="AI14">
        <v>38.33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111.66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33.020000000000003</v>
      </c>
      <c r="N15">
        <v>148.88999999999999</v>
      </c>
      <c r="O15">
        <v>53.91</v>
      </c>
      <c r="P15">
        <v>0.85</v>
      </c>
      <c r="Q15">
        <v>16.02</v>
      </c>
      <c r="R15" s="93">
        <v>0</v>
      </c>
      <c r="S15" s="93">
        <v>0</v>
      </c>
      <c r="T15" s="93">
        <v>0</v>
      </c>
      <c r="U15">
        <v>1.1100000000000001</v>
      </c>
      <c r="V15">
        <v>0</v>
      </c>
      <c r="W15">
        <v>1.34</v>
      </c>
      <c r="X15">
        <v>45</v>
      </c>
      <c r="Y15">
        <v>15</v>
      </c>
      <c r="Z15">
        <v>15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9.66</v>
      </c>
      <c r="AH15">
        <v>36.67</v>
      </c>
      <c r="AI15">
        <v>36.67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111.66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33.020000000000003</v>
      </c>
      <c r="N16">
        <v>148.88999999999999</v>
      </c>
      <c r="O16">
        <v>53.91</v>
      </c>
      <c r="P16">
        <v>0.85</v>
      </c>
      <c r="Q16">
        <v>16</v>
      </c>
      <c r="R16" s="93">
        <v>0</v>
      </c>
      <c r="S16" s="93">
        <v>0</v>
      </c>
      <c r="T16" s="93">
        <v>0</v>
      </c>
      <c r="U16">
        <v>1.1100000000000001</v>
      </c>
      <c r="V16">
        <v>0</v>
      </c>
      <c r="W16">
        <v>1.34</v>
      </c>
      <c r="X16">
        <v>44</v>
      </c>
      <c r="Y16">
        <v>14.66</v>
      </c>
      <c r="Z16">
        <v>14.67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9.34</v>
      </c>
      <c r="AH16">
        <v>31.67</v>
      </c>
      <c r="AI16">
        <v>31.67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111.66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33.020000000000003</v>
      </c>
      <c r="N17">
        <v>148.88999999999999</v>
      </c>
      <c r="O17">
        <v>53.91</v>
      </c>
      <c r="P17">
        <v>0.85</v>
      </c>
      <c r="Q17">
        <v>16</v>
      </c>
      <c r="R17" s="93">
        <v>0</v>
      </c>
      <c r="S17" s="93">
        <v>0</v>
      </c>
      <c r="T17" s="93">
        <v>0</v>
      </c>
      <c r="U17">
        <v>1.1100000000000001</v>
      </c>
      <c r="V17">
        <v>0</v>
      </c>
      <c r="W17">
        <v>1.34</v>
      </c>
      <c r="X17">
        <v>42.5</v>
      </c>
      <c r="Y17">
        <v>14.16</v>
      </c>
      <c r="Z17">
        <v>14.17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8.34</v>
      </c>
      <c r="AH17">
        <v>30.67</v>
      </c>
      <c r="AI17">
        <v>30.67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111.66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33.020000000000003</v>
      </c>
      <c r="N18">
        <v>148.88999999999999</v>
      </c>
      <c r="O18">
        <v>53.91</v>
      </c>
      <c r="P18">
        <v>0.85</v>
      </c>
      <c r="Q18">
        <v>16.11</v>
      </c>
      <c r="R18" s="93">
        <v>0</v>
      </c>
      <c r="S18" s="93">
        <v>0</v>
      </c>
      <c r="T18" s="93">
        <v>0</v>
      </c>
      <c r="U18">
        <v>1.1100000000000001</v>
      </c>
      <c r="V18">
        <v>0</v>
      </c>
      <c r="W18">
        <v>1.34</v>
      </c>
      <c r="X18">
        <v>41</v>
      </c>
      <c r="Y18">
        <v>13.66</v>
      </c>
      <c r="Z18">
        <v>13.67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7.66</v>
      </c>
      <c r="AH18">
        <v>28.33</v>
      </c>
      <c r="AI18">
        <v>28.33</v>
      </c>
      <c r="AJ18">
        <v>23.1</v>
      </c>
      <c r="AK18">
        <v>0</v>
      </c>
      <c r="AL18">
        <v>0</v>
      </c>
    </row>
    <row r="19" spans="1:38">
      <c r="A19" t="s">
        <v>61</v>
      </c>
      <c r="B19" s="34">
        <v>111.66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33.020000000000003</v>
      </c>
      <c r="N19">
        <v>148.88999999999999</v>
      </c>
      <c r="O19">
        <v>53.91</v>
      </c>
      <c r="P19">
        <v>0.85</v>
      </c>
      <c r="Q19">
        <v>16.440000000000001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1.34</v>
      </c>
      <c r="X19">
        <v>37.5</v>
      </c>
      <c r="Y19">
        <v>12.5</v>
      </c>
      <c r="Z19">
        <v>12.5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26.67</v>
      </c>
      <c r="AI19">
        <v>26.67</v>
      </c>
      <c r="AJ19">
        <v>23.1</v>
      </c>
      <c r="AK19">
        <v>0</v>
      </c>
      <c r="AL19">
        <v>0</v>
      </c>
    </row>
    <row r="20" spans="1:38">
      <c r="A20" t="s">
        <v>62</v>
      </c>
      <c r="B20" s="34">
        <v>111.66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33.020000000000003</v>
      </c>
      <c r="N20">
        <v>148.88999999999999</v>
      </c>
      <c r="O20">
        <v>53.91</v>
      </c>
      <c r="P20">
        <v>0.85</v>
      </c>
      <c r="Q20">
        <v>16.920000000000002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1.34</v>
      </c>
      <c r="X20">
        <v>36</v>
      </c>
      <c r="Y20">
        <v>12</v>
      </c>
      <c r="Z20">
        <v>12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26.67</v>
      </c>
      <c r="AI20">
        <v>26.67</v>
      </c>
      <c r="AJ20">
        <v>23.1</v>
      </c>
      <c r="AK20">
        <v>0</v>
      </c>
      <c r="AL20">
        <v>0</v>
      </c>
    </row>
    <row r="21" spans="1:38">
      <c r="A21" t="s">
        <v>63</v>
      </c>
      <c r="B21" s="34">
        <v>111.66</v>
      </c>
      <c r="C21" s="34">
        <v>33.69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33.020000000000003</v>
      </c>
      <c r="N21">
        <v>192.52</v>
      </c>
      <c r="O21">
        <v>53.91</v>
      </c>
      <c r="P21">
        <v>0.85</v>
      </c>
      <c r="Q21">
        <v>20.2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1.34</v>
      </c>
      <c r="X21">
        <v>35</v>
      </c>
      <c r="Y21">
        <v>11.66</v>
      </c>
      <c r="Z21">
        <v>11.67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25</v>
      </c>
      <c r="AI21">
        <v>25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111.66</v>
      </c>
      <c r="C22" s="34">
        <v>33.69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33.020000000000003</v>
      </c>
      <c r="N22">
        <v>231.02</v>
      </c>
      <c r="O22">
        <v>53.91</v>
      </c>
      <c r="P22">
        <v>0.85</v>
      </c>
      <c r="Q22">
        <v>20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1.34</v>
      </c>
      <c r="X22">
        <v>34</v>
      </c>
      <c r="Y22">
        <v>11.34</v>
      </c>
      <c r="Z22">
        <v>11.33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23.33</v>
      </c>
      <c r="AI22">
        <v>23.33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193.18</v>
      </c>
      <c r="C23" s="34">
        <v>52.63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33.020000000000003</v>
      </c>
      <c r="N23">
        <v>270.73</v>
      </c>
      <c r="O23">
        <v>53.91</v>
      </c>
      <c r="P23">
        <v>0.85</v>
      </c>
      <c r="Q23">
        <v>19.8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1.34</v>
      </c>
      <c r="X23">
        <v>32.5</v>
      </c>
      <c r="Y23">
        <v>10.84</v>
      </c>
      <c r="Z23">
        <v>10.83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22.67</v>
      </c>
      <c r="AI23">
        <v>22.67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227.1</v>
      </c>
      <c r="C24" s="34">
        <v>62.25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33.020000000000003</v>
      </c>
      <c r="N24">
        <v>270.73</v>
      </c>
      <c r="O24">
        <v>53.91</v>
      </c>
      <c r="P24">
        <v>0.85</v>
      </c>
      <c r="Q24">
        <v>19.600000000000001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1.34</v>
      </c>
      <c r="X24">
        <v>31</v>
      </c>
      <c r="Y24">
        <v>10.34</v>
      </c>
      <c r="Z24">
        <v>10.33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21.67</v>
      </c>
      <c r="AI24">
        <v>21.67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227.1</v>
      </c>
      <c r="C25" s="34">
        <v>76.319999999999993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33.020000000000003</v>
      </c>
      <c r="N25">
        <v>270.73</v>
      </c>
      <c r="O25">
        <v>53.91</v>
      </c>
      <c r="P25">
        <v>0.85</v>
      </c>
      <c r="Q25">
        <v>19.46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1.34</v>
      </c>
      <c r="X25">
        <v>30.5</v>
      </c>
      <c r="Y25">
        <v>10.16</v>
      </c>
      <c r="Z25">
        <v>10.17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23.33</v>
      </c>
      <c r="AI25">
        <v>23.33</v>
      </c>
      <c r="AJ25">
        <v>23.1</v>
      </c>
      <c r="AK25">
        <v>0</v>
      </c>
      <c r="AL25">
        <v>0</v>
      </c>
    </row>
    <row r="26" spans="1:38">
      <c r="A26" t="s">
        <v>68</v>
      </c>
      <c r="B26" s="34">
        <v>227.1</v>
      </c>
      <c r="C26" s="34">
        <v>76.319999999999993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33.020000000000003</v>
      </c>
      <c r="N26">
        <v>270.73</v>
      </c>
      <c r="O26">
        <v>53.91</v>
      </c>
      <c r="P26">
        <v>0.85</v>
      </c>
      <c r="Q26">
        <v>19.059999999999999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1.34</v>
      </c>
      <c r="X26">
        <v>30</v>
      </c>
      <c r="Y26">
        <v>10</v>
      </c>
      <c r="Z26">
        <v>10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22.67</v>
      </c>
      <c r="AI26">
        <v>22.67</v>
      </c>
      <c r="AJ26">
        <v>24.06</v>
      </c>
      <c r="AK26">
        <v>0</v>
      </c>
      <c r="AL26">
        <v>0</v>
      </c>
    </row>
    <row r="27" spans="1:38">
      <c r="A27" t="s">
        <v>69</v>
      </c>
      <c r="B27" s="34">
        <v>260.48</v>
      </c>
      <c r="C27" s="34">
        <v>76.319999999999993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33.020000000000003</v>
      </c>
      <c r="N27">
        <v>270.73</v>
      </c>
      <c r="O27">
        <v>53.91</v>
      </c>
      <c r="P27">
        <v>0.85</v>
      </c>
      <c r="Q27">
        <v>18.07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1.34</v>
      </c>
      <c r="X27">
        <v>40</v>
      </c>
      <c r="Y27">
        <v>13.34</v>
      </c>
      <c r="Z27">
        <v>13.33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21.67</v>
      </c>
      <c r="AI27">
        <v>21.67</v>
      </c>
      <c r="AJ27">
        <v>24.06</v>
      </c>
      <c r="AK27">
        <v>0</v>
      </c>
      <c r="AL27">
        <v>0</v>
      </c>
    </row>
    <row r="28" spans="1:38">
      <c r="A28" t="s">
        <v>70</v>
      </c>
      <c r="B28" s="34">
        <v>260.48</v>
      </c>
      <c r="C28" s="34">
        <v>86.83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33.020000000000003</v>
      </c>
      <c r="N28">
        <v>270.73</v>
      </c>
      <c r="O28">
        <v>99.74</v>
      </c>
      <c r="P28">
        <v>0.85</v>
      </c>
      <c r="Q28">
        <v>17.75</v>
      </c>
      <c r="R28" s="93">
        <v>0</v>
      </c>
      <c r="S28" s="93">
        <v>0</v>
      </c>
      <c r="T28" s="93">
        <v>0</v>
      </c>
      <c r="U28">
        <v>1.07</v>
      </c>
      <c r="V28">
        <v>0</v>
      </c>
      <c r="W28">
        <v>1.34</v>
      </c>
      <c r="X28">
        <v>36</v>
      </c>
      <c r="Y28">
        <v>12</v>
      </c>
      <c r="Z28">
        <v>12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20.67</v>
      </c>
      <c r="AI28">
        <v>20.67</v>
      </c>
      <c r="AJ28">
        <v>24.06</v>
      </c>
      <c r="AK28">
        <v>0</v>
      </c>
      <c r="AL28">
        <v>0</v>
      </c>
    </row>
    <row r="29" spans="1:38">
      <c r="A29" t="s">
        <v>71</v>
      </c>
      <c r="B29" s="34">
        <v>260.48</v>
      </c>
      <c r="C29" s="34">
        <v>86.83</v>
      </c>
      <c r="D29" s="93">
        <f t="shared" si="0"/>
        <v>0.53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57.74</v>
      </c>
      <c r="N29">
        <v>270.73</v>
      </c>
      <c r="O29">
        <v>99.74</v>
      </c>
      <c r="P29">
        <v>0.85</v>
      </c>
      <c r="Q29">
        <v>17.62</v>
      </c>
      <c r="R29" s="93">
        <v>0</v>
      </c>
      <c r="S29" s="93">
        <v>0.53</v>
      </c>
      <c r="T29" s="93">
        <v>0</v>
      </c>
      <c r="U29">
        <v>1.07</v>
      </c>
      <c r="V29">
        <v>0</v>
      </c>
      <c r="W29">
        <v>1.34</v>
      </c>
      <c r="X29">
        <v>34</v>
      </c>
      <c r="Y29">
        <v>11.34</v>
      </c>
      <c r="Z29">
        <v>11.33</v>
      </c>
      <c r="AA29">
        <v>0.02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20</v>
      </c>
      <c r="AI29">
        <v>20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260.48</v>
      </c>
      <c r="C30" s="34">
        <v>86.83</v>
      </c>
      <c r="D30" s="93">
        <f t="shared" si="0"/>
        <v>4.5199999999999996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270.73</v>
      </c>
      <c r="O30">
        <v>99.74</v>
      </c>
      <c r="P30">
        <v>0.85</v>
      </c>
      <c r="Q30">
        <v>17.8</v>
      </c>
      <c r="R30" s="93">
        <v>2.42</v>
      </c>
      <c r="S30" s="93">
        <v>2.1</v>
      </c>
      <c r="T30" s="93">
        <v>0</v>
      </c>
      <c r="U30">
        <v>1.07</v>
      </c>
      <c r="V30">
        <v>0.29226000000000002</v>
      </c>
      <c r="W30">
        <v>1.34</v>
      </c>
      <c r="X30">
        <v>31</v>
      </c>
      <c r="Y30">
        <v>10.34</v>
      </c>
      <c r="Z30">
        <v>10.33</v>
      </c>
      <c r="AA30">
        <v>0.03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19.329999999999998</v>
      </c>
      <c r="AI30">
        <v>19.329999999999998</v>
      </c>
      <c r="AJ30">
        <v>23.1</v>
      </c>
      <c r="AK30">
        <v>0</v>
      </c>
      <c r="AL30">
        <v>0</v>
      </c>
    </row>
    <row r="31" spans="1:38">
      <c r="A31" t="s">
        <v>73</v>
      </c>
      <c r="B31" s="34">
        <v>260.48</v>
      </c>
      <c r="C31" s="34">
        <v>86.83</v>
      </c>
      <c r="D31" s="93">
        <f t="shared" si="0"/>
        <v>19.259999999999998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57.74</v>
      </c>
      <c r="N31">
        <v>270.73</v>
      </c>
      <c r="O31">
        <v>99.74</v>
      </c>
      <c r="P31">
        <v>0.77</v>
      </c>
      <c r="Q31">
        <v>18.010000000000002</v>
      </c>
      <c r="R31" s="93">
        <v>6.89</v>
      </c>
      <c r="S31" s="93">
        <v>7.46</v>
      </c>
      <c r="T31" s="93">
        <v>4.91</v>
      </c>
      <c r="U31">
        <v>1.03</v>
      </c>
      <c r="V31">
        <v>3.818864</v>
      </c>
      <c r="W31">
        <v>1.34</v>
      </c>
      <c r="X31">
        <v>29</v>
      </c>
      <c r="Y31">
        <v>9.66</v>
      </c>
      <c r="Z31">
        <v>9.67</v>
      </c>
      <c r="AA31">
        <v>2.1800000000000002</v>
      </c>
      <c r="AB31">
        <v>0.44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18.329999999999998</v>
      </c>
      <c r="AI31">
        <v>18.329999999999998</v>
      </c>
      <c r="AJ31">
        <v>22.14</v>
      </c>
      <c r="AK31">
        <v>1</v>
      </c>
      <c r="AL31">
        <v>0</v>
      </c>
    </row>
    <row r="32" spans="1:38">
      <c r="A32" t="s">
        <v>74</v>
      </c>
      <c r="B32" s="34">
        <v>260.48</v>
      </c>
      <c r="C32" s="34">
        <v>86.83</v>
      </c>
      <c r="D32" s="93">
        <f t="shared" si="0"/>
        <v>40.42</v>
      </c>
      <c r="E32" s="34">
        <v>0</v>
      </c>
      <c r="F32" s="34"/>
      <c r="G32" s="34"/>
      <c r="H32" s="34"/>
      <c r="I32" s="34"/>
      <c r="J32" s="37">
        <v>0.06</v>
      </c>
      <c r="K32" s="37">
        <v>0.06</v>
      </c>
      <c r="L32" s="37">
        <v>0.06</v>
      </c>
      <c r="M32">
        <v>57.74</v>
      </c>
      <c r="N32">
        <v>270.73</v>
      </c>
      <c r="O32">
        <v>99.74</v>
      </c>
      <c r="P32">
        <v>0.77</v>
      </c>
      <c r="Q32">
        <v>18.2</v>
      </c>
      <c r="R32" s="93">
        <v>15.22</v>
      </c>
      <c r="S32" s="93">
        <v>13.97</v>
      </c>
      <c r="T32" s="93">
        <v>11.23</v>
      </c>
      <c r="U32">
        <v>1.03</v>
      </c>
      <c r="V32">
        <v>10.638263999999999</v>
      </c>
      <c r="W32">
        <v>1.34</v>
      </c>
      <c r="X32">
        <v>27.5</v>
      </c>
      <c r="Y32">
        <v>9.16</v>
      </c>
      <c r="Z32">
        <v>9.17</v>
      </c>
      <c r="AA32">
        <v>4.4000000000000004</v>
      </c>
      <c r="AB32">
        <v>0.88</v>
      </c>
      <c r="AC32">
        <v>0</v>
      </c>
      <c r="AD32">
        <v>0.5</v>
      </c>
      <c r="AE32">
        <v>1</v>
      </c>
      <c r="AF32">
        <v>0</v>
      </c>
      <c r="AG32">
        <v>7.34</v>
      </c>
      <c r="AH32">
        <v>18.329999999999998</v>
      </c>
      <c r="AI32">
        <v>18.329999999999998</v>
      </c>
      <c r="AJ32">
        <v>22.14</v>
      </c>
      <c r="AK32">
        <v>4</v>
      </c>
      <c r="AL32">
        <v>1</v>
      </c>
    </row>
    <row r="33" spans="1:38">
      <c r="A33" t="s">
        <v>75</v>
      </c>
      <c r="B33" s="34">
        <v>260.48</v>
      </c>
      <c r="C33" s="34">
        <v>86.83</v>
      </c>
      <c r="D33" s="93">
        <f t="shared" si="0"/>
        <v>72.47</v>
      </c>
      <c r="E33" s="34">
        <v>0</v>
      </c>
      <c r="F33" s="34"/>
      <c r="G33" s="34"/>
      <c r="H33" s="34"/>
      <c r="I33" s="34"/>
      <c r="J33" s="37">
        <v>0.35</v>
      </c>
      <c r="K33" s="37">
        <v>0.35</v>
      </c>
      <c r="L33" s="37">
        <v>0.36</v>
      </c>
      <c r="M33">
        <v>57.74</v>
      </c>
      <c r="N33">
        <v>270.73</v>
      </c>
      <c r="O33">
        <v>99.74</v>
      </c>
      <c r="P33">
        <v>0.77</v>
      </c>
      <c r="Q33">
        <v>20.61</v>
      </c>
      <c r="R33" s="93">
        <v>31.72</v>
      </c>
      <c r="S33" s="93">
        <v>21.42</v>
      </c>
      <c r="T33" s="93">
        <v>19.329999999999998</v>
      </c>
      <c r="U33">
        <v>1.03</v>
      </c>
      <c r="V33">
        <v>18.12012</v>
      </c>
      <c r="W33">
        <v>1.34</v>
      </c>
      <c r="X33">
        <v>37.5</v>
      </c>
      <c r="Y33">
        <v>12.5</v>
      </c>
      <c r="Z33">
        <v>12.5</v>
      </c>
      <c r="AA33">
        <v>8.56</v>
      </c>
      <c r="AB33">
        <v>1.71</v>
      </c>
      <c r="AC33">
        <v>0.33</v>
      </c>
      <c r="AD33">
        <v>1</v>
      </c>
      <c r="AE33">
        <v>3</v>
      </c>
      <c r="AF33">
        <v>1</v>
      </c>
      <c r="AG33">
        <v>7.34</v>
      </c>
      <c r="AH33">
        <v>18.329999999999998</v>
      </c>
      <c r="AI33">
        <v>18.329999999999998</v>
      </c>
      <c r="AJ33">
        <v>21.18</v>
      </c>
      <c r="AK33">
        <v>11</v>
      </c>
      <c r="AL33">
        <v>4</v>
      </c>
    </row>
    <row r="34" spans="1:38">
      <c r="A34" t="s">
        <v>76</v>
      </c>
      <c r="B34" s="34">
        <v>260.48</v>
      </c>
      <c r="C34" s="34">
        <v>86.83</v>
      </c>
      <c r="D34" s="93">
        <f t="shared" si="0"/>
        <v>76.949999999999989</v>
      </c>
      <c r="E34" s="34">
        <v>0</v>
      </c>
      <c r="F34" s="34"/>
      <c r="G34" s="34"/>
      <c r="H34" s="34"/>
      <c r="I34" s="34"/>
      <c r="J34" s="37">
        <v>1.21</v>
      </c>
      <c r="K34" s="37">
        <v>1.21</v>
      </c>
      <c r="L34" s="37">
        <v>1.24</v>
      </c>
      <c r="M34">
        <v>57.74</v>
      </c>
      <c r="N34">
        <v>270.73</v>
      </c>
      <c r="O34">
        <v>99.74</v>
      </c>
      <c r="P34">
        <v>0.77</v>
      </c>
      <c r="Q34">
        <v>20.87</v>
      </c>
      <c r="R34" s="93">
        <v>25.65</v>
      </c>
      <c r="S34" s="93">
        <v>25.65</v>
      </c>
      <c r="T34" s="93">
        <v>25.65</v>
      </c>
      <c r="U34">
        <v>1.03</v>
      </c>
      <c r="V34">
        <v>26.40082</v>
      </c>
      <c r="W34">
        <v>1.34</v>
      </c>
      <c r="X34">
        <v>36</v>
      </c>
      <c r="Y34">
        <v>12</v>
      </c>
      <c r="Z34">
        <v>12</v>
      </c>
      <c r="AA34">
        <v>27.71</v>
      </c>
      <c r="AB34">
        <v>5.54</v>
      </c>
      <c r="AC34">
        <v>5</v>
      </c>
      <c r="AD34">
        <v>4</v>
      </c>
      <c r="AE34">
        <v>8</v>
      </c>
      <c r="AF34">
        <v>4</v>
      </c>
      <c r="AG34">
        <v>7.34</v>
      </c>
      <c r="AH34">
        <v>18.329999999999998</v>
      </c>
      <c r="AI34">
        <v>18.329999999999998</v>
      </c>
      <c r="AJ34">
        <v>21.18</v>
      </c>
      <c r="AK34">
        <v>18</v>
      </c>
      <c r="AL34">
        <v>7</v>
      </c>
    </row>
    <row r="35" spans="1:38">
      <c r="A35" t="s">
        <v>77</v>
      </c>
      <c r="B35" s="34">
        <v>260.48</v>
      </c>
      <c r="C35" s="34">
        <v>86.83</v>
      </c>
      <c r="D35" s="93">
        <f t="shared" si="0"/>
        <v>83.050000000000011</v>
      </c>
      <c r="E35" s="34">
        <v>0</v>
      </c>
      <c r="F35" s="34"/>
      <c r="G35" s="34"/>
      <c r="H35" s="34"/>
      <c r="I35" s="34"/>
      <c r="J35" s="37">
        <v>2.38</v>
      </c>
      <c r="K35" s="37">
        <v>2.38</v>
      </c>
      <c r="L35" s="37">
        <v>2.44</v>
      </c>
      <c r="M35">
        <v>57.74</v>
      </c>
      <c r="N35">
        <v>270.73</v>
      </c>
      <c r="O35">
        <v>99.74</v>
      </c>
      <c r="P35">
        <v>0.77</v>
      </c>
      <c r="Q35">
        <v>20.94</v>
      </c>
      <c r="R35" s="93">
        <v>27.68</v>
      </c>
      <c r="S35" s="93">
        <v>27.69</v>
      </c>
      <c r="T35" s="93">
        <v>27.68</v>
      </c>
      <c r="U35">
        <v>1.03</v>
      </c>
      <c r="V35">
        <v>36.902695999999999</v>
      </c>
      <c r="W35">
        <v>1.34</v>
      </c>
      <c r="X35">
        <v>22.5</v>
      </c>
      <c r="Y35">
        <v>7.5</v>
      </c>
      <c r="Z35">
        <v>7.5</v>
      </c>
      <c r="AA35">
        <v>38.520000000000003</v>
      </c>
      <c r="AB35">
        <v>7.7</v>
      </c>
      <c r="AC35">
        <v>10.24</v>
      </c>
      <c r="AD35">
        <v>8.1</v>
      </c>
      <c r="AE35">
        <v>17</v>
      </c>
      <c r="AF35">
        <v>8</v>
      </c>
      <c r="AG35">
        <v>7.34</v>
      </c>
      <c r="AH35">
        <v>18.329999999999998</v>
      </c>
      <c r="AI35">
        <v>18.329999999999998</v>
      </c>
      <c r="AJ35">
        <v>21.18</v>
      </c>
      <c r="AK35">
        <v>21</v>
      </c>
      <c r="AL35">
        <v>9</v>
      </c>
    </row>
    <row r="36" spans="1:38">
      <c r="A36" t="s">
        <v>78</v>
      </c>
      <c r="B36" s="34">
        <v>260.48</v>
      </c>
      <c r="C36" s="34">
        <v>86.83</v>
      </c>
      <c r="D36" s="93">
        <f t="shared" si="0"/>
        <v>83.050000000000011</v>
      </c>
      <c r="E36" s="34">
        <v>0</v>
      </c>
      <c r="F36" s="34"/>
      <c r="G36" s="34"/>
      <c r="H36" s="34"/>
      <c r="I36" s="34"/>
      <c r="J36" s="37">
        <v>3.75</v>
      </c>
      <c r="K36" s="37">
        <v>3.75</v>
      </c>
      <c r="L36" s="37">
        <v>3.85</v>
      </c>
      <c r="M36">
        <v>57.74</v>
      </c>
      <c r="N36">
        <v>270.73</v>
      </c>
      <c r="O36">
        <v>99.74</v>
      </c>
      <c r="P36">
        <v>0.77</v>
      </c>
      <c r="Q36">
        <v>21.03</v>
      </c>
      <c r="R36" s="93">
        <v>27.68</v>
      </c>
      <c r="S36" s="93">
        <v>27.69</v>
      </c>
      <c r="T36" s="93">
        <v>27.68</v>
      </c>
      <c r="U36">
        <v>1.03</v>
      </c>
      <c r="V36">
        <v>49.450392000000001</v>
      </c>
      <c r="W36">
        <v>1.34</v>
      </c>
      <c r="X36">
        <v>22.5</v>
      </c>
      <c r="Y36">
        <v>7.5</v>
      </c>
      <c r="Z36">
        <v>7.5</v>
      </c>
      <c r="AA36">
        <v>61.28</v>
      </c>
      <c r="AB36">
        <v>12.26</v>
      </c>
      <c r="AC36">
        <v>19.82</v>
      </c>
      <c r="AD36">
        <v>13.44</v>
      </c>
      <c r="AE36">
        <v>27</v>
      </c>
      <c r="AF36">
        <v>13</v>
      </c>
      <c r="AG36">
        <v>7.34</v>
      </c>
      <c r="AH36">
        <v>18.329999999999998</v>
      </c>
      <c r="AI36">
        <v>18.329999999999998</v>
      </c>
      <c r="AJ36">
        <v>21.18</v>
      </c>
      <c r="AK36">
        <v>39</v>
      </c>
      <c r="AL36">
        <v>16</v>
      </c>
    </row>
    <row r="37" spans="1:38">
      <c r="A37" t="s">
        <v>79</v>
      </c>
      <c r="B37" s="34">
        <v>260.48</v>
      </c>
      <c r="C37" s="34">
        <v>86.83</v>
      </c>
      <c r="D37" s="93">
        <f t="shared" si="0"/>
        <v>84.550000000000011</v>
      </c>
      <c r="E37" s="34">
        <v>0</v>
      </c>
      <c r="F37" s="34"/>
      <c r="G37" s="34"/>
      <c r="H37" s="34"/>
      <c r="I37" s="34"/>
      <c r="J37" s="37">
        <v>5.35</v>
      </c>
      <c r="K37" s="37">
        <v>5.35</v>
      </c>
      <c r="L37" s="37">
        <v>5.48</v>
      </c>
      <c r="M37">
        <v>57.74</v>
      </c>
      <c r="N37">
        <v>270.73</v>
      </c>
      <c r="O37">
        <v>99.74</v>
      </c>
      <c r="P37">
        <v>0.77</v>
      </c>
      <c r="Q37">
        <v>21.09</v>
      </c>
      <c r="R37" s="93">
        <v>28.18</v>
      </c>
      <c r="S37" s="93">
        <v>28.19</v>
      </c>
      <c r="T37" s="93">
        <v>28.18</v>
      </c>
      <c r="U37">
        <v>1.03</v>
      </c>
      <c r="V37">
        <v>63.118417999999998</v>
      </c>
      <c r="W37">
        <v>1.34</v>
      </c>
      <c r="X37">
        <v>22.5</v>
      </c>
      <c r="Y37">
        <v>7.5</v>
      </c>
      <c r="Z37">
        <v>7.5</v>
      </c>
      <c r="AA37">
        <v>85.21</v>
      </c>
      <c r="AB37">
        <v>17.04</v>
      </c>
      <c r="AC37">
        <v>29.19</v>
      </c>
      <c r="AD37">
        <v>16.809999999999999</v>
      </c>
      <c r="AE37">
        <v>32</v>
      </c>
      <c r="AF37">
        <v>16</v>
      </c>
      <c r="AG37">
        <v>7.34</v>
      </c>
      <c r="AH37">
        <v>18.329999999999998</v>
      </c>
      <c r="AI37">
        <v>18.329999999999998</v>
      </c>
      <c r="AJ37">
        <v>21.18</v>
      </c>
      <c r="AK37">
        <v>56</v>
      </c>
      <c r="AL37">
        <v>24</v>
      </c>
    </row>
    <row r="38" spans="1:38">
      <c r="A38" t="s">
        <v>80</v>
      </c>
      <c r="B38" s="34">
        <v>260.48</v>
      </c>
      <c r="C38" s="34">
        <v>86.83</v>
      </c>
      <c r="D38" s="93">
        <f t="shared" si="0"/>
        <v>84.550000000000011</v>
      </c>
      <c r="E38" s="34">
        <v>0</v>
      </c>
      <c r="F38" s="34"/>
      <c r="G38" s="34"/>
      <c r="H38" s="34"/>
      <c r="I38" s="34"/>
      <c r="J38" s="37">
        <v>6.76</v>
      </c>
      <c r="K38" s="37">
        <v>6.76</v>
      </c>
      <c r="L38" s="37">
        <v>6.93</v>
      </c>
      <c r="M38">
        <v>57.74</v>
      </c>
      <c r="N38">
        <v>270.73</v>
      </c>
      <c r="O38">
        <v>99.74</v>
      </c>
      <c r="P38">
        <v>0.77</v>
      </c>
      <c r="Q38">
        <v>21</v>
      </c>
      <c r="R38" s="93">
        <v>28.18</v>
      </c>
      <c r="S38" s="93">
        <v>28.19</v>
      </c>
      <c r="T38" s="93">
        <v>28.18</v>
      </c>
      <c r="U38">
        <v>1.03</v>
      </c>
      <c r="V38">
        <v>76.883864000000003</v>
      </c>
      <c r="W38">
        <v>1.34</v>
      </c>
      <c r="X38">
        <v>22.5</v>
      </c>
      <c r="Y38">
        <v>7.5</v>
      </c>
      <c r="Z38">
        <v>7.5</v>
      </c>
      <c r="AA38">
        <v>109.74</v>
      </c>
      <c r="AB38">
        <v>21.95</v>
      </c>
      <c r="AC38">
        <v>38.43</v>
      </c>
      <c r="AD38">
        <v>22.61</v>
      </c>
      <c r="AE38">
        <v>41</v>
      </c>
      <c r="AF38">
        <v>20</v>
      </c>
      <c r="AG38">
        <v>7.34</v>
      </c>
      <c r="AH38">
        <v>18.329999999999998</v>
      </c>
      <c r="AI38">
        <v>18.329999999999998</v>
      </c>
      <c r="AJ38">
        <v>20.21</v>
      </c>
      <c r="AK38">
        <v>72</v>
      </c>
      <c r="AL38">
        <v>31</v>
      </c>
    </row>
    <row r="39" spans="1:38">
      <c r="A39" t="s">
        <v>81</v>
      </c>
      <c r="B39" s="34">
        <v>260.48</v>
      </c>
      <c r="C39" s="34">
        <v>86.83</v>
      </c>
      <c r="D39" s="93">
        <f t="shared" si="0"/>
        <v>84.550000000000011</v>
      </c>
      <c r="E39" s="34">
        <v>0</v>
      </c>
      <c r="F39" s="34"/>
      <c r="G39" s="34"/>
      <c r="H39" s="34"/>
      <c r="I39" s="34"/>
      <c r="J39" s="37">
        <v>8.1300000000000008</v>
      </c>
      <c r="K39" s="37">
        <v>8.1300000000000008</v>
      </c>
      <c r="L39" s="37">
        <v>8.33</v>
      </c>
      <c r="M39">
        <v>57.74</v>
      </c>
      <c r="N39">
        <v>270.73</v>
      </c>
      <c r="O39">
        <v>99.74</v>
      </c>
      <c r="P39">
        <v>0.77</v>
      </c>
      <c r="Q39">
        <v>18</v>
      </c>
      <c r="R39" s="93">
        <v>28.18</v>
      </c>
      <c r="S39" s="93">
        <v>28.19</v>
      </c>
      <c r="T39" s="93">
        <v>28.18</v>
      </c>
      <c r="U39">
        <v>1.03</v>
      </c>
      <c r="V39">
        <v>84.872304</v>
      </c>
      <c r="W39">
        <v>1.34</v>
      </c>
      <c r="X39">
        <v>22.5</v>
      </c>
      <c r="Y39">
        <v>7.5</v>
      </c>
      <c r="Z39">
        <v>7.5</v>
      </c>
      <c r="AA39">
        <v>133.47</v>
      </c>
      <c r="AB39">
        <v>26.69</v>
      </c>
      <c r="AC39">
        <v>47.02</v>
      </c>
      <c r="AD39">
        <v>26.31</v>
      </c>
      <c r="AE39">
        <v>50</v>
      </c>
      <c r="AF39">
        <v>25</v>
      </c>
      <c r="AG39">
        <v>7.34</v>
      </c>
      <c r="AH39">
        <v>18.329999999999998</v>
      </c>
      <c r="AI39">
        <v>18.329999999999998</v>
      </c>
      <c r="AJ39">
        <v>20.21</v>
      </c>
      <c r="AK39">
        <v>95</v>
      </c>
      <c r="AL39">
        <v>40</v>
      </c>
    </row>
    <row r="40" spans="1:38">
      <c r="A40" t="s">
        <v>82</v>
      </c>
      <c r="B40" s="34">
        <v>260.48</v>
      </c>
      <c r="C40" s="34">
        <v>86.83</v>
      </c>
      <c r="D40" s="93">
        <f t="shared" si="0"/>
        <v>84.550000000000011</v>
      </c>
      <c r="E40" s="34">
        <v>0</v>
      </c>
      <c r="F40" s="34"/>
      <c r="G40" s="34"/>
      <c r="H40" s="34"/>
      <c r="I40" s="34"/>
      <c r="J40" s="37">
        <v>9.42</v>
      </c>
      <c r="K40" s="37">
        <v>9.42</v>
      </c>
      <c r="L40" s="37">
        <v>9.66</v>
      </c>
      <c r="M40">
        <v>57.74</v>
      </c>
      <c r="N40">
        <v>270.73</v>
      </c>
      <c r="O40">
        <v>99.74</v>
      </c>
      <c r="P40">
        <v>0.77</v>
      </c>
      <c r="Q40">
        <v>18</v>
      </c>
      <c r="R40" s="93">
        <v>28.18</v>
      </c>
      <c r="S40" s="93">
        <v>28.19</v>
      </c>
      <c r="T40" s="93">
        <v>28.18</v>
      </c>
      <c r="U40">
        <v>1.03</v>
      </c>
      <c r="V40">
        <v>97.137482000000006</v>
      </c>
      <c r="W40">
        <v>1.34</v>
      </c>
      <c r="X40">
        <v>22.5</v>
      </c>
      <c r="Y40">
        <v>7.5</v>
      </c>
      <c r="Z40">
        <v>7.5</v>
      </c>
      <c r="AA40">
        <v>155.61000000000001</v>
      </c>
      <c r="AB40">
        <v>31.12</v>
      </c>
      <c r="AC40">
        <v>54.75</v>
      </c>
      <c r="AD40">
        <v>29.64</v>
      </c>
      <c r="AE40">
        <v>57</v>
      </c>
      <c r="AF40">
        <v>29</v>
      </c>
      <c r="AG40">
        <v>7.34</v>
      </c>
      <c r="AH40">
        <v>18.329999999999998</v>
      </c>
      <c r="AI40">
        <v>18.329999999999998</v>
      </c>
      <c r="AJ40">
        <v>20.21</v>
      </c>
      <c r="AK40">
        <v>112</v>
      </c>
      <c r="AL40">
        <v>48</v>
      </c>
    </row>
    <row r="41" spans="1:38">
      <c r="A41" t="s">
        <v>83</v>
      </c>
      <c r="B41" s="34">
        <v>260.48</v>
      </c>
      <c r="C41" s="34">
        <v>86.83</v>
      </c>
      <c r="D41" s="93">
        <f t="shared" si="0"/>
        <v>87.1</v>
      </c>
      <c r="E41" s="34">
        <v>0</v>
      </c>
      <c r="F41" s="34"/>
      <c r="G41" s="34"/>
      <c r="H41" s="34"/>
      <c r="I41" s="34"/>
      <c r="J41" s="37">
        <v>10.61</v>
      </c>
      <c r="K41" s="37">
        <v>10.61</v>
      </c>
      <c r="L41" s="37">
        <v>10.88</v>
      </c>
      <c r="M41">
        <v>57.74</v>
      </c>
      <c r="N41">
        <v>270.73</v>
      </c>
      <c r="O41">
        <v>99.74</v>
      </c>
      <c r="P41">
        <v>0.77</v>
      </c>
      <c r="Q41">
        <v>18</v>
      </c>
      <c r="R41" s="93">
        <v>29.03</v>
      </c>
      <c r="S41" s="93">
        <v>29.04</v>
      </c>
      <c r="T41" s="93">
        <v>29.03</v>
      </c>
      <c r="U41">
        <v>1.03</v>
      </c>
      <c r="V41">
        <v>108.486912</v>
      </c>
      <c r="W41">
        <v>1.34</v>
      </c>
      <c r="X41">
        <v>22.5</v>
      </c>
      <c r="Y41">
        <v>7.5</v>
      </c>
      <c r="Z41">
        <v>7.5</v>
      </c>
      <c r="AA41">
        <v>161.80000000000001</v>
      </c>
      <c r="AB41">
        <v>32.36</v>
      </c>
      <c r="AC41">
        <v>61.96</v>
      </c>
      <c r="AD41">
        <v>32.78</v>
      </c>
      <c r="AE41">
        <v>65</v>
      </c>
      <c r="AF41">
        <v>32</v>
      </c>
      <c r="AG41">
        <v>7.34</v>
      </c>
      <c r="AH41">
        <v>18.329999999999998</v>
      </c>
      <c r="AI41">
        <v>18.329999999999998</v>
      </c>
      <c r="AJ41">
        <v>0</v>
      </c>
      <c r="AK41">
        <v>130</v>
      </c>
      <c r="AL41">
        <v>55</v>
      </c>
    </row>
    <row r="42" spans="1:38">
      <c r="A42" t="s">
        <v>84</v>
      </c>
      <c r="B42" s="34">
        <v>260.48</v>
      </c>
      <c r="C42" s="34">
        <v>86.83</v>
      </c>
      <c r="D42" s="93">
        <f t="shared" si="0"/>
        <v>87.1</v>
      </c>
      <c r="E42" s="34">
        <v>0</v>
      </c>
      <c r="F42" s="34"/>
      <c r="G42" s="34"/>
      <c r="H42" s="34"/>
      <c r="I42" s="34"/>
      <c r="J42" s="37">
        <v>11.59</v>
      </c>
      <c r="K42" s="37">
        <v>11.59</v>
      </c>
      <c r="L42" s="37">
        <v>11.88</v>
      </c>
      <c r="M42">
        <v>57.74</v>
      </c>
      <c r="N42">
        <v>270.73</v>
      </c>
      <c r="O42">
        <v>99.74</v>
      </c>
      <c r="P42">
        <v>0.77</v>
      </c>
      <c r="Q42">
        <v>17.8</v>
      </c>
      <c r="R42" s="93">
        <v>29.03</v>
      </c>
      <c r="S42" s="93">
        <v>29.04</v>
      </c>
      <c r="T42" s="93">
        <v>29.03</v>
      </c>
      <c r="U42">
        <v>1.03</v>
      </c>
      <c r="V42">
        <v>118.092524</v>
      </c>
      <c r="W42">
        <v>1.34</v>
      </c>
      <c r="X42">
        <v>22.5</v>
      </c>
      <c r="Y42">
        <v>7.5</v>
      </c>
      <c r="Z42">
        <v>7.5</v>
      </c>
      <c r="AA42">
        <v>180.23</v>
      </c>
      <c r="AB42">
        <v>36.04</v>
      </c>
      <c r="AC42">
        <v>68.64</v>
      </c>
      <c r="AD42">
        <v>35.44</v>
      </c>
      <c r="AE42">
        <v>71</v>
      </c>
      <c r="AF42">
        <v>36</v>
      </c>
      <c r="AG42">
        <v>7.34</v>
      </c>
      <c r="AH42">
        <v>18.329999999999998</v>
      </c>
      <c r="AI42">
        <v>18.329999999999998</v>
      </c>
      <c r="AJ42">
        <v>0</v>
      </c>
      <c r="AK42">
        <v>144</v>
      </c>
      <c r="AL42">
        <v>61</v>
      </c>
    </row>
    <row r="43" spans="1:38">
      <c r="A43" t="s">
        <v>85</v>
      </c>
      <c r="B43" s="34">
        <v>260.48</v>
      </c>
      <c r="C43" s="34">
        <v>86.83</v>
      </c>
      <c r="D43" s="93">
        <f t="shared" si="0"/>
        <v>87.1</v>
      </c>
      <c r="E43" s="34">
        <v>0</v>
      </c>
      <c r="F43" s="34"/>
      <c r="G43" s="34"/>
      <c r="H43" s="34"/>
      <c r="I43" s="34"/>
      <c r="J43" s="37">
        <v>12.52</v>
      </c>
      <c r="K43" s="37">
        <v>12.52</v>
      </c>
      <c r="L43" s="37">
        <v>12.83</v>
      </c>
      <c r="M43">
        <v>57.74</v>
      </c>
      <c r="N43">
        <v>270.73</v>
      </c>
      <c r="O43">
        <v>99.74</v>
      </c>
      <c r="P43">
        <v>0.69</v>
      </c>
      <c r="Q43">
        <v>17.600000000000001</v>
      </c>
      <c r="R43" s="93">
        <v>29.03</v>
      </c>
      <c r="S43" s="93">
        <v>29.04</v>
      </c>
      <c r="T43" s="93">
        <v>29.03</v>
      </c>
      <c r="U43">
        <v>0.99</v>
      </c>
      <c r="V43">
        <v>126.20761</v>
      </c>
      <c r="W43">
        <v>1.39</v>
      </c>
      <c r="X43">
        <v>22.5</v>
      </c>
      <c r="Y43">
        <v>7.5</v>
      </c>
      <c r="Z43">
        <v>7.5</v>
      </c>
      <c r="AA43">
        <v>197.35</v>
      </c>
      <c r="AB43">
        <v>39.47</v>
      </c>
      <c r="AC43">
        <v>74.72</v>
      </c>
      <c r="AD43">
        <v>37.94</v>
      </c>
      <c r="AE43">
        <v>78</v>
      </c>
      <c r="AF43">
        <v>39</v>
      </c>
      <c r="AG43">
        <v>7.34</v>
      </c>
      <c r="AH43">
        <v>13.33</v>
      </c>
      <c r="AI43">
        <v>13.33</v>
      </c>
      <c r="AJ43">
        <v>0</v>
      </c>
      <c r="AK43">
        <v>158</v>
      </c>
      <c r="AL43">
        <v>67</v>
      </c>
    </row>
    <row r="44" spans="1:38">
      <c r="A44" t="s">
        <v>86</v>
      </c>
      <c r="B44" s="34">
        <v>260.48</v>
      </c>
      <c r="C44" s="34">
        <v>86.83</v>
      </c>
      <c r="D44" s="93">
        <f t="shared" si="0"/>
        <v>87.1</v>
      </c>
      <c r="E44" s="34">
        <v>0</v>
      </c>
      <c r="F44" s="34"/>
      <c r="G44" s="34"/>
      <c r="H44" s="34"/>
      <c r="I44" s="34"/>
      <c r="J44" s="37">
        <v>13.31</v>
      </c>
      <c r="K44" s="37">
        <v>13.31</v>
      </c>
      <c r="L44" s="37">
        <v>13.65</v>
      </c>
      <c r="M44">
        <v>57.74</v>
      </c>
      <c r="N44">
        <v>270.73</v>
      </c>
      <c r="O44">
        <v>99.74</v>
      </c>
      <c r="P44">
        <v>0.69</v>
      </c>
      <c r="Q44">
        <v>17.600000000000001</v>
      </c>
      <c r="R44" s="93">
        <v>29.03</v>
      </c>
      <c r="S44" s="93">
        <v>29.04</v>
      </c>
      <c r="T44" s="93">
        <v>29.03</v>
      </c>
      <c r="U44">
        <v>0.99</v>
      </c>
      <c r="V44">
        <v>133.260818</v>
      </c>
      <c r="W44">
        <v>1.39</v>
      </c>
      <c r="X44">
        <v>22.5</v>
      </c>
      <c r="Y44">
        <v>7.5</v>
      </c>
      <c r="Z44">
        <v>7.5</v>
      </c>
      <c r="AA44">
        <v>212.63</v>
      </c>
      <c r="AB44">
        <v>42.53</v>
      </c>
      <c r="AC44">
        <v>80.23</v>
      </c>
      <c r="AD44">
        <v>40.11</v>
      </c>
      <c r="AE44">
        <v>83</v>
      </c>
      <c r="AF44">
        <v>41</v>
      </c>
      <c r="AG44">
        <v>7.34</v>
      </c>
      <c r="AH44">
        <v>13.33</v>
      </c>
      <c r="AI44">
        <v>13.33</v>
      </c>
      <c r="AJ44">
        <v>0</v>
      </c>
      <c r="AK44">
        <v>168</v>
      </c>
      <c r="AL44">
        <v>72</v>
      </c>
    </row>
    <row r="45" spans="1:38">
      <c r="A45" t="s">
        <v>87</v>
      </c>
      <c r="B45" s="34">
        <v>260.48</v>
      </c>
      <c r="C45" s="34">
        <v>76.319999999999993</v>
      </c>
      <c r="D45" s="93">
        <f t="shared" si="0"/>
        <v>87.1</v>
      </c>
      <c r="E45" s="34">
        <v>0</v>
      </c>
      <c r="F45" s="34"/>
      <c r="G45" s="34"/>
      <c r="H45" s="34"/>
      <c r="I45" s="34"/>
      <c r="J45" s="37">
        <v>14.16</v>
      </c>
      <c r="K45" s="37">
        <v>14.16</v>
      </c>
      <c r="L45" s="37">
        <v>14.52</v>
      </c>
      <c r="M45">
        <v>57.74</v>
      </c>
      <c r="N45">
        <v>270.73</v>
      </c>
      <c r="O45">
        <v>99.74</v>
      </c>
      <c r="P45">
        <v>0.69</v>
      </c>
      <c r="Q45">
        <v>17.8</v>
      </c>
      <c r="R45" s="93">
        <v>29.03</v>
      </c>
      <c r="S45" s="93">
        <v>29.04</v>
      </c>
      <c r="T45" s="93">
        <v>29.03</v>
      </c>
      <c r="U45">
        <v>0.99</v>
      </c>
      <c r="V45">
        <v>142.96385000000001</v>
      </c>
      <c r="W45">
        <v>1.39</v>
      </c>
      <c r="X45">
        <v>22.5</v>
      </c>
      <c r="Y45">
        <v>7.5</v>
      </c>
      <c r="Z45">
        <v>7.5</v>
      </c>
      <c r="AA45">
        <v>226.8</v>
      </c>
      <c r="AB45">
        <v>45.36</v>
      </c>
      <c r="AC45">
        <v>84.92</v>
      </c>
      <c r="AD45">
        <v>42.08</v>
      </c>
      <c r="AE45">
        <v>85</v>
      </c>
      <c r="AF45">
        <v>43</v>
      </c>
      <c r="AG45">
        <v>7.34</v>
      </c>
      <c r="AH45">
        <v>13.33</v>
      </c>
      <c r="AI45">
        <v>13.33</v>
      </c>
      <c r="AJ45">
        <v>0</v>
      </c>
      <c r="AK45">
        <v>175</v>
      </c>
      <c r="AL45">
        <v>75</v>
      </c>
    </row>
    <row r="46" spans="1:38">
      <c r="A46" t="s">
        <v>88</v>
      </c>
      <c r="B46" s="34">
        <v>260.48</v>
      </c>
      <c r="C46" s="34">
        <v>76.319999999999993</v>
      </c>
      <c r="D46" s="93">
        <f t="shared" si="0"/>
        <v>87</v>
      </c>
      <c r="E46" s="34">
        <v>0</v>
      </c>
      <c r="F46" s="34"/>
      <c r="G46" s="34"/>
      <c r="H46" s="34"/>
      <c r="I46" s="34"/>
      <c r="J46" s="37">
        <v>14.9</v>
      </c>
      <c r="K46" s="37">
        <v>14.9</v>
      </c>
      <c r="L46" s="37">
        <v>15.27</v>
      </c>
      <c r="M46">
        <v>57.74</v>
      </c>
      <c r="N46">
        <v>270.73</v>
      </c>
      <c r="O46">
        <v>99.74</v>
      </c>
      <c r="P46">
        <v>0.69</v>
      </c>
      <c r="Q46">
        <v>18</v>
      </c>
      <c r="R46" s="93">
        <v>29</v>
      </c>
      <c r="S46" s="93">
        <v>29</v>
      </c>
      <c r="T46" s="93">
        <v>29</v>
      </c>
      <c r="U46">
        <v>0.99</v>
      </c>
      <c r="V46">
        <v>147.172394</v>
      </c>
      <c r="W46">
        <v>1.39</v>
      </c>
      <c r="X46">
        <v>22.5</v>
      </c>
      <c r="Y46">
        <v>7.5</v>
      </c>
      <c r="Z46">
        <v>7.5</v>
      </c>
      <c r="AA46">
        <v>231.67</v>
      </c>
      <c r="AB46">
        <v>46.33</v>
      </c>
      <c r="AC46">
        <v>88.68</v>
      </c>
      <c r="AD46">
        <v>43.86</v>
      </c>
      <c r="AE46">
        <v>90</v>
      </c>
      <c r="AF46">
        <v>45</v>
      </c>
      <c r="AG46">
        <v>7.34</v>
      </c>
      <c r="AH46">
        <v>13.33</v>
      </c>
      <c r="AI46">
        <v>13.33</v>
      </c>
      <c r="AJ46">
        <v>0</v>
      </c>
      <c r="AK46">
        <v>182</v>
      </c>
      <c r="AL46">
        <v>78</v>
      </c>
    </row>
    <row r="47" spans="1:38">
      <c r="A47" t="s">
        <v>89</v>
      </c>
      <c r="B47" s="34">
        <v>260.48</v>
      </c>
      <c r="C47" s="34">
        <v>76.319999999999993</v>
      </c>
      <c r="D47" s="93">
        <f t="shared" si="0"/>
        <v>87</v>
      </c>
      <c r="E47" s="34">
        <v>0</v>
      </c>
      <c r="F47" s="34"/>
      <c r="G47" s="34"/>
      <c r="H47" s="34"/>
      <c r="I47" s="34"/>
      <c r="J47" s="37">
        <v>15.66</v>
      </c>
      <c r="K47" s="37">
        <v>15.66</v>
      </c>
      <c r="L47" s="37">
        <v>16.05</v>
      </c>
      <c r="M47">
        <v>57.74</v>
      </c>
      <c r="N47">
        <v>270.73</v>
      </c>
      <c r="O47">
        <v>53.91</v>
      </c>
      <c r="P47">
        <v>0.69</v>
      </c>
      <c r="Q47">
        <v>18</v>
      </c>
      <c r="R47" s="93">
        <v>29</v>
      </c>
      <c r="S47" s="93">
        <v>29</v>
      </c>
      <c r="T47" s="93">
        <v>29</v>
      </c>
      <c r="U47">
        <v>0.99</v>
      </c>
      <c r="V47">
        <v>151.4881</v>
      </c>
      <c r="W47">
        <v>1.39</v>
      </c>
      <c r="X47">
        <v>22.5</v>
      </c>
      <c r="Y47">
        <v>7.5</v>
      </c>
      <c r="Z47">
        <v>7.5</v>
      </c>
      <c r="AA47">
        <v>231.67</v>
      </c>
      <c r="AB47">
        <v>46.33</v>
      </c>
      <c r="AC47">
        <v>91.38</v>
      </c>
      <c r="AD47">
        <v>45.27</v>
      </c>
      <c r="AE47">
        <v>93</v>
      </c>
      <c r="AF47">
        <v>47</v>
      </c>
      <c r="AG47">
        <v>7.34</v>
      </c>
      <c r="AH47">
        <v>13.33</v>
      </c>
      <c r="AI47">
        <v>13.33</v>
      </c>
      <c r="AJ47">
        <v>0</v>
      </c>
      <c r="AK47">
        <v>196</v>
      </c>
      <c r="AL47">
        <v>84</v>
      </c>
    </row>
    <row r="48" spans="1:38">
      <c r="A48" t="s">
        <v>90</v>
      </c>
      <c r="B48" s="34">
        <v>260.48</v>
      </c>
      <c r="C48" s="34">
        <v>76.319999999999993</v>
      </c>
      <c r="D48" s="93">
        <f t="shared" si="0"/>
        <v>87</v>
      </c>
      <c r="E48" s="34">
        <v>0</v>
      </c>
      <c r="F48" s="34"/>
      <c r="G48" s="34"/>
      <c r="H48" s="34"/>
      <c r="I48" s="34"/>
      <c r="J48" s="37">
        <v>16.149999999999999</v>
      </c>
      <c r="K48" s="37">
        <v>16.149999999999999</v>
      </c>
      <c r="L48" s="37">
        <v>16.559999999999999</v>
      </c>
      <c r="M48">
        <v>57.74</v>
      </c>
      <c r="N48">
        <v>270.73</v>
      </c>
      <c r="O48">
        <v>53.91</v>
      </c>
      <c r="P48">
        <v>0.69</v>
      </c>
      <c r="Q48">
        <v>18</v>
      </c>
      <c r="R48" s="93">
        <v>29</v>
      </c>
      <c r="S48" s="93">
        <v>29</v>
      </c>
      <c r="T48" s="93">
        <v>29</v>
      </c>
      <c r="U48">
        <v>0.99</v>
      </c>
      <c r="V48">
        <v>155.686902</v>
      </c>
      <c r="W48">
        <v>1.39</v>
      </c>
      <c r="X48">
        <v>22.5</v>
      </c>
      <c r="Y48">
        <v>7.5</v>
      </c>
      <c r="Z48">
        <v>7.5</v>
      </c>
      <c r="AA48">
        <v>231.67</v>
      </c>
      <c r="AB48">
        <v>46.33</v>
      </c>
      <c r="AC48">
        <v>92.29</v>
      </c>
      <c r="AD48">
        <v>46.45</v>
      </c>
      <c r="AE48">
        <v>95</v>
      </c>
      <c r="AF48">
        <v>48</v>
      </c>
      <c r="AG48">
        <v>7.34</v>
      </c>
      <c r="AH48">
        <v>13.33</v>
      </c>
      <c r="AI48">
        <v>13.33</v>
      </c>
      <c r="AJ48">
        <v>0</v>
      </c>
      <c r="AK48">
        <v>196</v>
      </c>
      <c r="AL48">
        <v>84</v>
      </c>
    </row>
    <row r="49" spans="1:38">
      <c r="A49" t="s">
        <v>91</v>
      </c>
      <c r="B49" s="34">
        <v>260.48</v>
      </c>
      <c r="C49" s="34">
        <v>76.319999999999993</v>
      </c>
      <c r="D49" s="93">
        <f t="shared" si="0"/>
        <v>87</v>
      </c>
      <c r="E49" s="34">
        <v>0</v>
      </c>
      <c r="F49" s="34"/>
      <c r="G49" s="34"/>
      <c r="H49" s="34"/>
      <c r="I49" s="34"/>
      <c r="J49" s="37">
        <v>16.399999999999999</v>
      </c>
      <c r="K49" s="37">
        <v>16.399999999999999</v>
      </c>
      <c r="L49" s="37">
        <v>16.809999999999999</v>
      </c>
      <c r="M49">
        <v>47.17</v>
      </c>
      <c r="N49">
        <v>270.73</v>
      </c>
      <c r="O49">
        <v>53.91</v>
      </c>
      <c r="P49">
        <v>0.69</v>
      </c>
      <c r="Q49">
        <v>15.07</v>
      </c>
      <c r="R49" s="93">
        <v>29</v>
      </c>
      <c r="S49" s="93">
        <v>29</v>
      </c>
      <c r="T49" s="93">
        <v>29</v>
      </c>
      <c r="U49">
        <v>0.99</v>
      </c>
      <c r="V49">
        <v>158.93098800000001</v>
      </c>
      <c r="W49">
        <v>1.39</v>
      </c>
      <c r="X49">
        <v>22.5</v>
      </c>
      <c r="Y49">
        <v>7.5</v>
      </c>
      <c r="Z49">
        <v>7.5</v>
      </c>
      <c r="AA49">
        <v>231.67</v>
      </c>
      <c r="AB49">
        <v>46.33</v>
      </c>
      <c r="AC49">
        <v>92.33</v>
      </c>
      <c r="AD49">
        <v>47.11</v>
      </c>
      <c r="AE49">
        <v>95</v>
      </c>
      <c r="AF49">
        <v>48</v>
      </c>
      <c r="AG49">
        <v>7.34</v>
      </c>
      <c r="AH49">
        <v>13.33</v>
      </c>
      <c r="AI49">
        <v>13.33</v>
      </c>
      <c r="AJ49">
        <v>0</v>
      </c>
      <c r="AK49">
        <v>200</v>
      </c>
      <c r="AL49">
        <v>85</v>
      </c>
    </row>
    <row r="50" spans="1:38">
      <c r="A50" t="s">
        <v>92</v>
      </c>
      <c r="B50" s="34">
        <v>260.48</v>
      </c>
      <c r="C50" s="34">
        <v>76.319999999999993</v>
      </c>
      <c r="D50" s="93">
        <f t="shared" si="0"/>
        <v>87</v>
      </c>
      <c r="E50" s="34">
        <v>0</v>
      </c>
      <c r="F50" s="34"/>
      <c r="G50" s="34"/>
      <c r="H50" s="34"/>
      <c r="I50" s="34"/>
      <c r="J50" s="37">
        <v>16.600000000000001</v>
      </c>
      <c r="K50" s="37">
        <v>16.600000000000001</v>
      </c>
      <c r="L50" s="37">
        <v>17.010000000000002</v>
      </c>
      <c r="M50">
        <v>33.020000000000003</v>
      </c>
      <c r="N50">
        <v>270.73</v>
      </c>
      <c r="O50">
        <v>53.91</v>
      </c>
      <c r="P50">
        <v>0.69</v>
      </c>
      <c r="Q50">
        <v>15.15</v>
      </c>
      <c r="R50" s="93">
        <v>29</v>
      </c>
      <c r="S50" s="93">
        <v>29</v>
      </c>
      <c r="T50" s="93">
        <v>29</v>
      </c>
      <c r="U50">
        <v>0.99</v>
      </c>
      <c r="V50">
        <v>161.395714</v>
      </c>
      <c r="W50">
        <v>1.39</v>
      </c>
      <c r="X50">
        <v>22.5</v>
      </c>
      <c r="Y50">
        <v>7.5</v>
      </c>
      <c r="Z50">
        <v>7.5</v>
      </c>
      <c r="AA50">
        <v>231.67</v>
      </c>
      <c r="AB50">
        <v>46.33</v>
      </c>
      <c r="AC50">
        <v>92.32</v>
      </c>
      <c r="AD50">
        <v>47.75</v>
      </c>
      <c r="AE50">
        <v>95</v>
      </c>
      <c r="AF50">
        <v>48</v>
      </c>
      <c r="AG50">
        <v>7.34</v>
      </c>
      <c r="AH50">
        <v>13.33</v>
      </c>
      <c r="AI50">
        <v>13.33</v>
      </c>
      <c r="AJ50">
        <v>0</v>
      </c>
      <c r="AK50">
        <v>200</v>
      </c>
      <c r="AL50">
        <v>85</v>
      </c>
    </row>
    <row r="51" spans="1:38">
      <c r="A51" t="s">
        <v>93</v>
      </c>
      <c r="B51" s="34">
        <v>260.48</v>
      </c>
      <c r="C51" s="34">
        <v>76.319999999999993</v>
      </c>
      <c r="D51" s="93">
        <f t="shared" si="0"/>
        <v>87</v>
      </c>
      <c r="E51" s="34">
        <v>0</v>
      </c>
      <c r="F51" s="34"/>
      <c r="G51" s="34"/>
      <c r="H51" s="34"/>
      <c r="I51" s="34"/>
      <c r="J51" s="37">
        <v>16.809999999999999</v>
      </c>
      <c r="K51" s="37">
        <v>16.809999999999999</v>
      </c>
      <c r="L51" s="37">
        <v>17.23</v>
      </c>
      <c r="M51">
        <v>33.020000000000003</v>
      </c>
      <c r="N51">
        <v>270.73</v>
      </c>
      <c r="O51">
        <v>53.91</v>
      </c>
      <c r="P51">
        <v>0.69</v>
      </c>
      <c r="Q51">
        <v>14.93</v>
      </c>
      <c r="R51" s="93">
        <v>29</v>
      </c>
      <c r="S51" s="93">
        <v>29</v>
      </c>
      <c r="T51" s="93">
        <v>29</v>
      </c>
      <c r="U51">
        <v>1.03</v>
      </c>
      <c r="V51">
        <v>158.21982199999999</v>
      </c>
      <c r="W51">
        <v>1.39</v>
      </c>
      <c r="X51">
        <v>22.5</v>
      </c>
      <c r="Y51">
        <v>7.5</v>
      </c>
      <c r="Z51">
        <v>7.5</v>
      </c>
      <c r="AA51">
        <v>231.67</v>
      </c>
      <c r="AB51">
        <v>46.33</v>
      </c>
      <c r="AC51">
        <v>92.31</v>
      </c>
      <c r="AD51">
        <v>48.17</v>
      </c>
      <c r="AE51">
        <v>95</v>
      </c>
      <c r="AF51">
        <v>48</v>
      </c>
      <c r="AG51">
        <v>7.34</v>
      </c>
      <c r="AH51">
        <v>13.33</v>
      </c>
      <c r="AI51">
        <v>13.33</v>
      </c>
      <c r="AJ51">
        <v>0</v>
      </c>
      <c r="AK51">
        <v>196</v>
      </c>
      <c r="AL51">
        <v>84</v>
      </c>
    </row>
    <row r="52" spans="1:38">
      <c r="A52" t="s">
        <v>94</v>
      </c>
      <c r="B52" s="34">
        <v>260.48</v>
      </c>
      <c r="C52" s="34">
        <v>76.319999999999993</v>
      </c>
      <c r="D52" s="93">
        <f t="shared" si="0"/>
        <v>87</v>
      </c>
      <c r="E52" s="34">
        <v>0</v>
      </c>
      <c r="F52" s="34"/>
      <c r="G52" s="34"/>
      <c r="H52" s="34"/>
      <c r="I52" s="34"/>
      <c r="J52" s="37">
        <v>16.809999999999999</v>
      </c>
      <c r="K52" s="37">
        <v>16.809999999999999</v>
      </c>
      <c r="L52" s="37">
        <v>17.23</v>
      </c>
      <c r="M52">
        <v>33.020000000000003</v>
      </c>
      <c r="N52">
        <v>270.73</v>
      </c>
      <c r="O52">
        <v>53.91</v>
      </c>
      <c r="P52">
        <v>0.69</v>
      </c>
      <c r="Q52">
        <v>14.93</v>
      </c>
      <c r="R52" s="93">
        <v>29</v>
      </c>
      <c r="S52" s="93">
        <v>29</v>
      </c>
      <c r="T52" s="93">
        <v>29</v>
      </c>
      <c r="U52">
        <v>1.03</v>
      </c>
      <c r="V52">
        <v>158.94073</v>
      </c>
      <c r="W52">
        <v>1.39</v>
      </c>
      <c r="X52">
        <v>22.5</v>
      </c>
      <c r="Y52">
        <v>7.5</v>
      </c>
      <c r="Z52">
        <v>7.5</v>
      </c>
      <c r="AA52">
        <v>231.67</v>
      </c>
      <c r="AB52">
        <v>46.33</v>
      </c>
      <c r="AC52">
        <v>92.3</v>
      </c>
      <c r="AD52">
        <v>48.24</v>
      </c>
      <c r="AE52">
        <v>95</v>
      </c>
      <c r="AF52">
        <v>48</v>
      </c>
      <c r="AG52">
        <v>7.34</v>
      </c>
      <c r="AH52">
        <v>13.33</v>
      </c>
      <c r="AI52">
        <v>13.33</v>
      </c>
      <c r="AJ52">
        <v>0</v>
      </c>
      <c r="AK52">
        <v>196</v>
      </c>
      <c r="AL52">
        <v>84</v>
      </c>
    </row>
    <row r="53" spans="1:38">
      <c r="A53" t="s">
        <v>95</v>
      </c>
      <c r="B53" s="34">
        <v>182.15</v>
      </c>
      <c r="C53" s="34">
        <v>57.39</v>
      </c>
      <c r="D53" s="93">
        <f t="shared" si="0"/>
        <v>87</v>
      </c>
      <c r="E53" s="34">
        <v>0</v>
      </c>
      <c r="F53" s="34"/>
      <c r="G53" s="34"/>
      <c r="H53" s="34"/>
      <c r="I53" s="34"/>
      <c r="J53" s="37">
        <v>16.809999999999999</v>
      </c>
      <c r="K53" s="37">
        <v>16.809999999999999</v>
      </c>
      <c r="L53" s="37">
        <v>17.23</v>
      </c>
      <c r="M53">
        <v>33.020000000000003</v>
      </c>
      <c r="N53">
        <v>231.02</v>
      </c>
      <c r="O53">
        <v>53.91</v>
      </c>
      <c r="P53">
        <v>0.69</v>
      </c>
      <c r="Q53">
        <v>11.54</v>
      </c>
      <c r="R53" s="93">
        <v>29</v>
      </c>
      <c r="S53" s="93">
        <v>29</v>
      </c>
      <c r="T53" s="93">
        <v>29</v>
      </c>
      <c r="U53">
        <v>1.03</v>
      </c>
      <c r="V53">
        <v>158.96021400000001</v>
      </c>
      <c r="W53">
        <v>1.39</v>
      </c>
      <c r="X53">
        <v>22.5</v>
      </c>
      <c r="Y53">
        <v>7.5</v>
      </c>
      <c r="Z53">
        <v>7.5</v>
      </c>
      <c r="AA53">
        <v>231.67</v>
      </c>
      <c r="AB53">
        <v>46.33</v>
      </c>
      <c r="AC53">
        <v>92.31</v>
      </c>
      <c r="AD53">
        <v>48.33</v>
      </c>
      <c r="AE53">
        <v>95</v>
      </c>
      <c r="AF53">
        <v>48</v>
      </c>
      <c r="AG53">
        <v>7.34</v>
      </c>
      <c r="AH53">
        <v>13.33</v>
      </c>
      <c r="AI53">
        <v>13.33</v>
      </c>
      <c r="AJ53">
        <v>0</v>
      </c>
      <c r="AK53">
        <v>196</v>
      </c>
      <c r="AL53">
        <v>84</v>
      </c>
    </row>
    <row r="54" spans="1:38">
      <c r="A54" t="s">
        <v>96</v>
      </c>
      <c r="B54" s="34">
        <v>182.15</v>
      </c>
      <c r="C54" s="34">
        <v>57.39</v>
      </c>
      <c r="D54" s="93">
        <f t="shared" si="0"/>
        <v>87</v>
      </c>
      <c r="E54" s="34">
        <v>0</v>
      </c>
      <c r="F54" s="34"/>
      <c r="G54" s="34"/>
      <c r="H54" s="34"/>
      <c r="I54" s="34"/>
      <c r="J54" s="37">
        <v>16.809999999999999</v>
      </c>
      <c r="K54" s="37">
        <v>16.809999999999999</v>
      </c>
      <c r="L54" s="37">
        <v>17.23</v>
      </c>
      <c r="M54">
        <v>33.020000000000003</v>
      </c>
      <c r="N54">
        <v>231.02</v>
      </c>
      <c r="O54">
        <v>53.91</v>
      </c>
      <c r="P54">
        <v>0.69</v>
      </c>
      <c r="Q54">
        <v>11.88</v>
      </c>
      <c r="R54" s="93">
        <v>29</v>
      </c>
      <c r="S54" s="93">
        <v>29</v>
      </c>
      <c r="T54" s="93">
        <v>29</v>
      </c>
      <c r="U54">
        <v>1.03</v>
      </c>
      <c r="V54">
        <v>158.24904799999999</v>
      </c>
      <c r="W54">
        <v>1.39</v>
      </c>
      <c r="X54">
        <v>22.5</v>
      </c>
      <c r="Y54">
        <v>7.5</v>
      </c>
      <c r="Z54">
        <v>7.5</v>
      </c>
      <c r="AA54">
        <v>231.67</v>
      </c>
      <c r="AB54">
        <v>46.33</v>
      </c>
      <c r="AC54">
        <v>92.32</v>
      </c>
      <c r="AD54">
        <v>48.49</v>
      </c>
      <c r="AE54">
        <v>95</v>
      </c>
      <c r="AF54">
        <v>48</v>
      </c>
      <c r="AG54">
        <v>7.34</v>
      </c>
      <c r="AH54">
        <v>13.33</v>
      </c>
      <c r="AI54">
        <v>13.33</v>
      </c>
      <c r="AJ54">
        <v>0</v>
      </c>
      <c r="AK54">
        <v>196</v>
      </c>
      <c r="AL54">
        <v>84</v>
      </c>
    </row>
    <row r="55" spans="1:38">
      <c r="A55" t="s">
        <v>97</v>
      </c>
      <c r="B55" s="34">
        <v>173.49</v>
      </c>
      <c r="C55" s="34">
        <v>57.39</v>
      </c>
      <c r="D55" s="93">
        <f t="shared" si="0"/>
        <v>87</v>
      </c>
      <c r="E55" s="34">
        <v>0</v>
      </c>
      <c r="F55" s="34"/>
      <c r="G55" s="34"/>
      <c r="H55" s="34"/>
      <c r="I55" s="34"/>
      <c r="J55" s="37">
        <v>16.809999999999999</v>
      </c>
      <c r="K55" s="37">
        <v>16.809999999999999</v>
      </c>
      <c r="L55" s="37">
        <v>17.23</v>
      </c>
      <c r="M55">
        <v>33.020000000000003</v>
      </c>
      <c r="N55">
        <v>192.52</v>
      </c>
      <c r="O55">
        <v>53.91</v>
      </c>
      <c r="P55">
        <v>0.69</v>
      </c>
      <c r="Q55">
        <v>10.01</v>
      </c>
      <c r="R55" s="93">
        <v>29</v>
      </c>
      <c r="S55" s="93">
        <v>29</v>
      </c>
      <c r="T55" s="93">
        <v>29</v>
      </c>
      <c r="U55">
        <v>1.07</v>
      </c>
      <c r="V55">
        <v>156.74878000000001</v>
      </c>
      <c r="W55">
        <v>1.39</v>
      </c>
      <c r="X55">
        <v>22.5</v>
      </c>
      <c r="Y55">
        <v>7.5</v>
      </c>
      <c r="Z55">
        <v>7.5</v>
      </c>
      <c r="AA55">
        <v>231.67</v>
      </c>
      <c r="AB55">
        <v>46.33</v>
      </c>
      <c r="AC55">
        <v>92.32</v>
      </c>
      <c r="AD55">
        <v>48.49</v>
      </c>
      <c r="AE55">
        <v>95</v>
      </c>
      <c r="AF55">
        <v>48</v>
      </c>
      <c r="AG55">
        <v>7.34</v>
      </c>
      <c r="AH55">
        <v>13.33</v>
      </c>
      <c r="AI55">
        <v>13.33</v>
      </c>
      <c r="AJ55">
        <v>0</v>
      </c>
      <c r="AK55">
        <v>196</v>
      </c>
      <c r="AL55">
        <v>84</v>
      </c>
    </row>
    <row r="56" spans="1:38">
      <c r="A56" t="s">
        <v>98</v>
      </c>
      <c r="B56" s="34">
        <v>173.49</v>
      </c>
      <c r="C56" s="34">
        <v>33.69</v>
      </c>
      <c r="D56" s="93">
        <f t="shared" si="0"/>
        <v>87</v>
      </c>
      <c r="E56" s="34">
        <v>0</v>
      </c>
      <c r="F56" s="34"/>
      <c r="G56" s="34"/>
      <c r="H56" s="34"/>
      <c r="I56" s="34"/>
      <c r="J56" s="37">
        <v>16.809999999999999</v>
      </c>
      <c r="K56" s="37">
        <v>16.809999999999999</v>
      </c>
      <c r="L56" s="37">
        <v>17.23</v>
      </c>
      <c r="M56">
        <v>33.020000000000003</v>
      </c>
      <c r="N56">
        <v>148.88999999999999</v>
      </c>
      <c r="O56">
        <v>53.91</v>
      </c>
      <c r="P56">
        <v>0.69</v>
      </c>
      <c r="Q56">
        <v>10.01</v>
      </c>
      <c r="R56" s="93">
        <v>29</v>
      </c>
      <c r="S56" s="93">
        <v>29</v>
      </c>
      <c r="T56" s="93">
        <v>29</v>
      </c>
      <c r="U56">
        <v>1.07</v>
      </c>
      <c r="V56">
        <v>154.595798</v>
      </c>
      <c r="W56">
        <v>1.39</v>
      </c>
      <c r="X56">
        <v>22.5</v>
      </c>
      <c r="Y56">
        <v>7.5</v>
      </c>
      <c r="Z56">
        <v>7.5</v>
      </c>
      <c r="AA56">
        <v>231.67</v>
      </c>
      <c r="AB56">
        <v>46.33</v>
      </c>
      <c r="AC56">
        <v>92.31</v>
      </c>
      <c r="AD56">
        <v>48.27</v>
      </c>
      <c r="AE56">
        <v>95</v>
      </c>
      <c r="AF56">
        <v>48</v>
      </c>
      <c r="AG56">
        <v>7.34</v>
      </c>
      <c r="AH56">
        <v>13.33</v>
      </c>
      <c r="AI56">
        <v>13.33</v>
      </c>
      <c r="AJ56">
        <v>0</v>
      </c>
      <c r="AK56">
        <v>196</v>
      </c>
      <c r="AL56">
        <v>84</v>
      </c>
    </row>
    <row r="57" spans="1:38">
      <c r="A57" t="s">
        <v>99</v>
      </c>
      <c r="B57" s="34">
        <v>161.72</v>
      </c>
      <c r="C57" s="34">
        <v>33.69</v>
      </c>
      <c r="D57" s="93">
        <f t="shared" si="0"/>
        <v>88</v>
      </c>
      <c r="E57" s="34">
        <v>0</v>
      </c>
      <c r="F57" s="34"/>
      <c r="G57" s="34"/>
      <c r="H57" s="34"/>
      <c r="I57" s="34"/>
      <c r="J57" s="37">
        <v>16.809999999999999</v>
      </c>
      <c r="K57" s="37">
        <v>16.809999999999999</v>
      </c>
      <c r="L57" s="37">
        <v>17.23</v>
      </c>
      <c r="M57">
        <v>33.020000000000003</v>
      </c>
      <c r="N57">
        <v>148.88999999999999</v>
      </c>
      <c r="O57">
        <v>53.91</v>
      </c>
      <c r="P57">
        <v>0.69</v>
      </c>
      <c r="Q57">
        <v>10.01</v>
      </c>
      <c r="R57" s="93">
        <v>29.33</v>
      </c>
      <c r="S57" s="93">
        <v>29.34</v>
      </c>
      <c r="T57" s="93">
        <v>29.33</v>
      </c>
      <c r="U57">
        <v>1.07</v>
      </c>
      <c r="V57">
        <v>152.12133</v>
      </c>
      <c r="W57">
        <v>1.39</v>
      </c>
      <c r="X57">
        <v>22.5</v>
      </c>
      <c r="Y57">
        <v>7.5</v>
      </c>
      <c r="Z57">
        <v>7.5</v>
      </c>
      <c r="AA57">
        <v>231.67</v>
      </c>
      <c r="AB57">
        <v>46.33</v>
      </c>
      <c r="AC57">
        <v>92.31</v>
      </c>
      <c r="AD57">
        <v>47.85</v>
      </c>
      <c r="AE57">
        <v>95</v>
      </c>
      <c r="AF57">
        <v>48</v>
      </c>
      <c r="AG57">
        <v>7.34</v>
      </c>
      <c r="AH57">
        <v>13.33</v>
      </c>
      <c r="AI57">
        <v>13.33</v>
      </c>
      <c r="AJ57">
        <v>0</v>
      </c>
      <c r="AK57">
        <v>200</v>
      </c>
      <c r="AL57">
        <v>85</v>
      </c>
    </row>
    <row r="58" spans="1:38">
      <c r="A58" t="s">
        <v>100</v>
      </c>
      <c r="B58" s="34">
        <v>152.09</v>
      </c>
      <c r="C58" s="34">
        <v>33.69</v>
      </c>
      <c r="D58" s="93">
        <f t="shared" si="0"/>
        <v>88</v>
      </c>
      <c r="E58" s="34">
        <v>0</v>
      </c>
      <c r="F58" s="34"/>
      <c r="G58" s="34"/>
      <c r="H58" s="34"/>
      <c r="I58" s="34"/>
      <c r="J58" s="37">
        <v>16.54</v>
      </c>
      <c r="K58" s="37">
        <v>16.54</v>
      </c>
      <c r="L58" s="37">
        <v>16.96</v>
      </c>
      <c r="M58">
        <v>33.020000000000003</v>
      </c>
      <c r="N58">
        <v>148.88999999999999</v>
      </c>
      <c r="O58">
        <v>53.91</v>
      </c>
      <c r="P58">
        <v>0.69</v>
      </c>
      <c r="Q58">
        <v>10.01</v>
      </c>
      <c r="R58" s="93">
        <v>29.33</v>
      </c>
      <c r="S58" s="93">
        <v>29.34</v>
      </c>
      <c r="T58" s="93">
        <v>29.33</v>
      </c>
      <c r="U58">
        <v>1.07</v>
      </c>
      <c r="V58">
        <v>148.83827600000001</v>
      </c>
      <c r="W58">
        <v>1.39</v>
      </c>
      <c r="X58">
        <v>22.5</v>
      </c>
      <c r="Y58">
        <v>7.5</v>
      </c>
      <c r="Z58">
        <v>7.5</v>
      </c>
      <c r="AA58">
        <v>231.67</v>
      </c>
      <c r="AB58">
        <v>46.33</v>
      </c>
      <c r="AC58">
        <v>92.32</v>
      </c>
      <c r="AD58">
        <v>47.59</v>
      </c>
      <c r="AE58">
        <v>95</v>
      </c>
      <c r="AF58">
        <v>48</v>
      </c>
      <c r="AG58">
        <v>7.34</v>
      </c>
      <c r="AH58">
        <v>13.33</v>
      </c>
      <c r="AI58">
        <v>13.33</v>
      </c>
      <c r="AJ58">
        <v>0</v>
      </c>
      <c r="AK58">
        <v>200</v>
      </c>
      <c r="AL58">
        <v>85</v>
      </c>
    </row>
    <row r="59" spans="1:38">
      <c r="A59" t="s">
        <v>101</v>
      </c>
      <c r="B59" s="34">
        <v>111.66</v>
      </c>
      <c r="C59" s="34">
        <v>33.69</v>
      </c>
      <c r="D59" s="93">
        <f t="shared" si="0"/>
        <v>88</v>
      </c>
      <c r="E59" s="34">
        <v>0</v>
      </c>
      <c r="F59" s="34"/>
      <c r="G59" s="34"/>
      <c r="H59" s="34"/>
      <c r="I59" s="34"/>
      <c r="J59" s="37">
        <v>16.21</v>
      </c>
      <c r="K59" s="37">
        <v>16.21</v>
      </c>
      <c r="L59" s="37">
        <v>16.62</v>
      </c>
      <c r="M59">
        <v>33.020000000000003</v>
      </c>
      <c r="N59">
        <v>148.88999999999999</v>
      </c>
      <c r="O59">
        <v>53.91</v>
      </c>
      <c r="P59">
        <v>0.77</v>
      </c>
      <c r="Q59">
        <v>10.01</v>
      </c>
      <c r="R59" s="93">
        <v>29.33</v>
      </c>
      <c r="S59" s="93">
        <v>29.34</v>
      </c>
      <c r="T59" s="93">
        <v>29.33</v>
      </c>
      <c r="U59">
        <v>1.1100000000000001</v>
      </c>
      <c r="V59">
        <v>144.84405599999999</v>
      </c>
      <c r="W59">
        <v>1.43</v>
      </c>
      <c r="X59">
        <v>22.5</v>
      </c>
      <c r="Y59">
        <v>7.5</v>
      </c>
      <c r="Z59">
        <v>7.5</v>
      </c>
      <c r="AA59">
        <v>231.67</v>
      </c>
      <c r="AB59">
        <v>46.33</v>
      </c>
      <c r="AC59">
        <v>92.29</v>
      </c>
      <c r="AD59">
        <v>46.75</v>
      </c>
      <c r="AE59">
        <v>95</v>
      </c>
      <c r="AF59">
        <v>48</v>
      </c>
      <c r="AG59">
        <v>7.34</v>
      </c>
      <c r="AH59">
        <v>13.33</v>
      </c>
      <c r="AI59">
        <v>13.33</v>
      </c>
      <c r="AJ59">
        <v>0</v>
      </c>
      <c r="AK59">
        <v>200</v>
      </c>
      <c r="AL59">
        <v>85</v>
      </c>
    </row>
    <row r="60" spans="1:38">
      <c r="A60" t="s">
        <v>102</v>
      </c>
      <c r="B60" s="34">
        <v>111.66</v>
      </c>
      <c r="C60" s="34">
        <v>33.69</v>
      </c>
      <c r="D60" s="93">
        <f t="shared" si="0"/>
        <v>88.5</v>
      </c>
      <c r="E60" s="34">
        <v>0</v>
      </c>
      <c r="F60" s="34"/>
      <c r="G60" s="34"/>
      <c r="H60" s="34"/>
      <c r="I60" s="34"/>
      <c r="J60" s="37">
        <v>15.73</v>
      </c>
      <c r="K60" s="37">
        <v>15.73</v>
      </c>
      <c r="L60" s="37">
        <v>16.12</v>
      </c>
      <c r="M60">
        <v>33.020000000000003</v>
      </c>
      <c r="N60">
        <v>148.88999999999999</v>
      </c>
      <c r="O60">
        <v>53.91</v>
      </c>
      <c r="P60">
        <v>0.77</v>
      </c>
      <c r="Q60">
        <v>10.01</v>
      </c>
      <c r="R60" s="93">
        <v>29.5</v>
      </c>
      <c r="S60" s="93">
        <v>29.5</v>
      </c>
      <c r="T60" s="93">
        <v>29.5</v>
      </c>
      <c r="U60">
        <v>1.1100000000000001</v>
      </c>
      <c r="V60">
        <v>140.07047600000001</v>
      </c>
      <c r="W60">
        <v>1.43</v>
      </c>
      <c r="X60">
        <v>22.5</v>
      </c>
      <c r="Y60">
        <v>7.5</v>
      </c>
      <c r="Z60">
        <v>7.5</v>
      </c>
      <c r="AA60">
        <v>231.67</v>
      </c>
      <c r="AB60">
        <v>46.33</v>
      </c>
      <c r="AC60">
        <v>92.32</v>
      </c>
      <c r="AD60">
        <v>45.42</v>
      </c>
      <c r="AE60">
        <v>93</v>
      </c>
      <c r="AF60">
        <v>47</v>
      </c>
      <c r="AG60">
        <v>7.34</v>
      </c>
      <c r="AH60">
        <v>13.33</v>
      </c>
      <c r="AI60">
        <v>13.33</v>
      </c>
      <c r="AJ60">
        <v>0</v>
      </c>
      <c r="AK60">
        <v>196</v>
      </c>
      <c r="AL60">
        <v>84</v>
      </c>
    </row>
    <row r="61" spans="1:38">
      <c r="A61" t="s">
        <v>103</v>
      </c>
      <c r="B61" s="34">
        <v>111.66</v>
      </c>
      <c r="C61" s="34">
        <v>33.69</v>
      </c>
      <c r="D61" s="93">
        <f t="shared" si="0"/>
        <v>88.5</v>
      </c>
      <c r="E61" s="34">
        <v>0</v>
      </c>
      <c r="F61" s="34"/>
      <c r="G61" s="34"/>
      <c r="H61" s="34"/>
      <c r="I61" s="34"/>
      <c r="J61" s="37">
        <v>15.18</v>
      </c>
      <c r="K61" s="37">
        <v>15.18</v>
      </c>
      <c r="L61" s="37">
        <v>15.56</v>
      </c>
      <c r="M61">
        <v>33.020000000000003</v>
      </c>
      <c r="N61">
        <v>148.88999999999999</v>
      </c>
      <c r="O61">
        <v>53.91</v>
      </c>
      <c r="P61">
        <v>0.77</v>
      </c>
      <c r="Q61">
        <v>10.01</v>
      </c>
      <c r="R61" s="93">
        <v>29.5</v>
      </c>
      <c r="S61" s="93">
        <v>29.5</v>
      </c>
      <c r="T61" s="93">
        <v>29.5</v>
      </c>
      <c r="U61">
        <v>1.1100000000000001</v>
      </c>
      <c r="V61">
        <v>134.644182</v>
      </c>
      <c r="W61">
        <v>1.43</v>
      </c>
      <c r="X61">
        <v>22.5</v>
      </c>
      <c r="Y61">
        <v>7.5</v>
      </c>
      <c r="Z61">
        <v>7.5</v>
      </c>
      <c r="AA61">
        <v>231.67</v>
      </c>
      <c r="AB61">
        <v>46.33</v>
      </c>
      <c r="AC61">
        <v>91.6</v>
      </c>
      <c r="AD61">
        <v>44.05</v>
      </c>
      <c r="AE61">
        <v>92</v>
      </c>
      <c r="AF61">
        <v>46</v>
      </c>
      <c r="AG61">
        <v>7.34</v>
      </c>
      <c r="AH61">
        <v>13.33</v>
      </c>
      <c r="AI61">
        <v>13.33</v>
      </c>
      <c r="AJ61">
        <v>0</v>
      </c>
      <c r="AK61">
        <v>193</v>
      </c>
      <c r="AL61">
        <v>82</v>
      </c>
    </row>
    <row r="62" spans="1:38">
      <c r="A62" t="s">
        <v>104</v>
      </c>
      <c r="B62" s="34">
        <v>111.66</v>
      </c>
      <c r="C62" s="34">
        <v>33.69</v>
      </c>
      <c r="D62" s="93">
        <f t="shared" si="0"/>
        <v>88.5</v>
      </c>
      <c r="E62" s="34">
        <v>0</v>
      </c>
      <c r="F62" s="34"/>
      <c r="G62" s="34"/>
      <c r="H62" s="34"/>
      <c r="I62" s="34"/>
      <c r="J62" s="37">
        <v>14.51</v>
      </c>
      <c r="K62" s="37">
        <v>14.51</v>
      </c>
      <c r="L62" s="37">
        <v>14.87</v>
      </c>
      <c r="M62">
        <v>33.020000000000003</v>
      </c>
      <c r="N62">
        <v>148.88999999999999</v>
      </c>
      <c r="O62">
        <v>53.91</v>
      </c>
      <c r="P62">
        <v>0.77</v>
      </c>
      <c r="Q62">
        <v>10.210000000000001</v>
      </c>
      <c r="R62" s="93">
        <v>29.5</v>
      </c>
      <c r="S62" s="93">
        <v>29.5</v>
      </c>
      <c r="T62" s="93">
        <v>29.5</v>
      </c>
      <c r="U62">
        <v>1.1100000000000001</v>
      </c>
      <c r="V62">
        <v>128.02936399999999</v>
      </c>
      <c r="W62">
        <v>1.43</v>
      </c>
      <c r="X62">
        <v>22.5</v>
      </c>
      <c r="Y62">
        <v>7.5</v>
      </c>
      <c r="Z62">
        <v>7.5</v>
      </c>
      <c r="AA62">
        <v>231.67</v>
      </c>
      <c r="AB62">
        <v>46.33</v>
      </c>
      <c r="AC62">
        <v>88.3</v>
      </c>
      <c r="AD62">
        <v>42.18</v>
      </c>
      <c r="AE62">
        <v>88</v>
      </c>
      <c r="AF62">
        <v>44</v>
      </c>
      <c r="AG62">
        <v>7.34</v>
      </c>
      <c r="AH62">
        <v>13.33</v>
      </c>
      <c r="AI62">
        <v>13.33</v>
      </c>
      <c r="AJ62">
        <v>0</v>
      </c>
      <c r="AK62">
        <v>189</v>
      </c>
      <c r="AL62">
        <v>81</v>
      </c>
    </row>
    <row r="63" spans="1:38">
      <c r="A63" t="s">
        <v>105</v>
      </c>
      <c r="B63" s="34">
        <v>111.66</v>
      </c>
      <c r="C63" s="34">
        <v>33.69</v>
      </c>
      <c r="D63" s="93">
        <f t="shared" si="0"/>
        <v>88.5</v>
      </c>
      <c r="E63" s="34">
        <v>0</v>
      </c>
      <c r="F63" s="34"/>
      <c r="G63" s="34"/>
      <c r="H63" s="34"/>
      <c r="I63" s="34"/>
      <c r="J63" s="37">
        <v>13.6</v>
      </c>
      <c r="K63" s="37">
        <v>13.6</v>
      </c>
      <c r="L63" s="37">
        <v>13.94</v>
      </c>
      <c r="M63">
        <v>33.020000000000003</v>
      </c>
      <c r="N63">
        <v>192.52</v>
      </c>
      <c r="O63">
        <v>53.91</v>
      </c>
      <c r="P63">
        <v>0.77</v>
      </c>
      <c r="Q63">
        <v>10.85</v>
      </c>
      <c r="R63" s="93">
        <v>29.5</v>
      </c>
      <c r="S63" s="93">
        <v>29.5</v>
      </c>
      <c r="T63" s="93">
        <v>29.5</v>
      </c>
      <c r="U63">
        <v>1.1100000000000001</v>
      </c>
      <c r="V63">
        <v>118.90111</v>
      </c>
      <c r="W63">
        <v>1.43</v>
      </c>
      <c r="X63">
        <v>22.5</v>
      </c>
      <c r="Y63">
        <v>7.5</v>
      </c>
      <c r="Z63">
        <v>7.5</v>
      </c>
      <c r="AA63">
        <v>231.63</v>
      </c>
      <c r="AB63">
        <v>46.32</v>
      </c>
      <c r="AC63">
        <v>84.16</v>
      </c>
      <c r="AD63">
        <v>40.36</v>
      </c>
      <c r="AE63">
        <v>83</v>
      </c>
      <c r="AF63">
        <v>42</v>
      </c>
      <c r="AG63">
        <v>7.34</v>
      </c>
      <c r="AH63">
        <v>13.33</v>
      </c>
      <c r="AI63">
        <v>13.33</v>
      </c>
      <c r="AJ63">
        <v>0</v>
      </c>
      <c r="AK63">
        <v>182</v>
      </c>
      <c r="AL63">
        <v>78</v>
      </c>
    </row>
    <row r="64" spans="1:38">
      <c r="A64" t="s">
        <v>106</v>
      </c>
      <c r="B64" s="34">
        <v>111.66</v>
      </c>
      <c r="C64" s="34">
        <v>33.69</v>
      </c>
      <c r="D64" s="93">
        <f t="shared" si="0"/>
        <v>88.5</v>
      </c>
      <c r="E64" s="34">
        <v>0</v>
      </c>
      <c r="F64" s="34"/>
      <c r="G64" s="34"/>
      <c r="H64" s="34"/>
      <c r="I64" s="34"/>
      <c r="J64" s="37">
        <v>12.57</v>
      </c>
      <c r="K64" s="37">
        <v>12.57</v>
      </c>
      <c r="L64" s="37">
        <v>12.88</v>
      </c>
      <c r="M64">
        <v>33.020000000000003</v>
      </c>
      <c r="N64">
        <v>231.02</v>
      </c>
      <c r="O64">
        <v>53.91</v>
      </c>
      <c r="P64">
        <v>0.77</v>
      </c>
      <c r="Q64">
        <v>12.2</v>
      </c>
      <c r="R64" s="93">
        <v>29.5</v>
      </c>
      <c r="S64" s="93">
        <v>29.5</v>
      </c>
      <c r="T64" s="93">
        <v>29.5</v>
      </c>
      <c r="U64">
        <v>1.1100000000000001</v>
      </c>
      <c r="V64">
        <v>109.772856</v>
      </c>
      <c r="W64">
        <v>1.43</v>
      </c>
      <c r="X64">
        <v>22.5</v>
      </c>
      <c r="Y64">
        <v>7.5</v>
      </c>
      <c r="Z64">
        <v>7.5</v>
      </c>
      <c r="AA64">
        <v>220.55</v>
      </c>
      <c r="AB64">
        <v>44.11</v>
      </c>
      <c r="AC64">
        <v>79.260000000000005</v>
      </c>
      <c r="AD64">
        <v>38.22</v>
      </c>
      <c r="AE64">
        <v>79</v>
      </c>
      <c r="AF64">
        <v>39</v>
      </c>
      <c r="AG64">
        <v>7.34</v>
      </c>
      <c r="AH64">
        <v>13.33</v>
      </c>
      <c r="AI64">
        <v>13.33</v>
      </c>
      <c r="AJ64">
        <v>0</v>
      </c>
      <c r="AK64">
        <v>175</v>
      </c>
      <c r="AL64">
        <v>75</v>
      </c>
    </row>
    <row r="65" spans="1:38">
      <c r="A65" t="s">
        <v>107</v>
      </c>
      <c r="B65" s="34">
        <v>159.79</v>
      </c>
      <c r="C65" s="34">
        <v>33.69</v>
      </c>
      <c r="D65" s="93">
        <f t="shared" si="0"/>
        <v>88.5</v>
      </c>
      <c r="E65" s="34">
        <v>0</v>
      </c>
      <c r="F65" s="34"/>
      <c r="G65" s="34"/>
      <c r="H65" s="34"/>
      <c r="I65" s="34"/>
      <c r="J65" s="37">
        <v>11.66</v>
      </c>
      <c r="K65" s="37">
        <v>11.66</v>
      </c>
      <c r="L65" s="37">
        <v>11.96</v>
      </c>
      <c r="M65">
        <v>33.020000000000003</v>
      </c>
      <c r="N65">
        <v>270.73</v>
      </c>
      <c r="O65">
        <v>53.91</v>
      </c>
      <c r="P65">
        <v>0.77</v>
      </c>
      <c r="Q65">
        <v>13.29</v>
      </c>
      <c r="R65" s="93">
        <v>29.5</v>
      </c>
      <c r="S65" s="93">
        <v>29.5</v>
      </c>
      <c r="T65" s="93">
        <v>29.5</v>
      </c>
      <c r="U65">
        <v>1.1100000000000001</v>
      </c>
      <c r="V65">
        <v>99.309948000000006</v>
      </c>
      <c r="W65">
        <v>1.43</v>
      </c>
      <c r="X65">
        <v>22.5</v>
      </c>
      <c r="Y65">
        <v>7.5</v>
      </c>
      <c r="Z65">
        <v>7.5</v>
      </c>
      <c r="AA65">
        <v>206.95</v>
      </c>
      <c r="AB65">
        <v>41.39</v>
      </c>
      <c r="AC65">
        <v>73.88</v>
      </c>
      <c r="AD65">
        <v>35.67</v>
      </c>
      <c r="AE65">
        <v>73</v>
      </c>
      <c r="AF65">
        <v>37</v>
      </c>
      <c r="AG65">
        <v>7.34</v>
      </c>
      <c r="AH65">
        <v>13.33</v>
      </c>
      <c r="AI65">
        <v>13.33</v>
      </c>
      <c r="AJ65">
        <v>0</v>
      </c>
      <c r="AK65">
        <v>161</v>
      </c>
      <c r="AL65">
        <v>69</v>
      </c>
    </row>
    <row r="66" spans="1:38">
      <c r="A66" t="s">
        <v>108</v>
      </c>
      <c r="B66" s="34">
        <v>152.09</v>
      </c>
      <c r="C66" s="34">
        <v>33.69</v>
      </c>
      <c r="D66" s="93">
        <f t="shared" si="0"/>
        <v>88.5</v>
      </c>
      <c r="E66" s="34">
        <v>0</v>
      </c>
      <c r="F66" s="34"/>
      <c r="G66" s="34"/>
      <c r="H66" s="34"/>
      <c r="I66" s="34"/>
      <c r="J66" s="37">
        <v>10.47</v>
      </c>
      <c r="K66" s="37">
        <v>10.47</v>
      </c>
      <c r="L66" s="37">
        <v>10.72</v>
      </c>
      <c r="M66">
        <v>33.020000000000003</v>
      </c>
      <c r="N66">
        <v>270.73</v>
      </c>
      <c r="O66">
        <v>53.91</v>
      </c>
      <c r="P66">
        <v>0.77</v>
      </c>
      <c r="Q66">
        <v>13.86</v>
      </c>
      <c r="R66" s="93">
        <v>29.5</v>
      </c>
      <c r="S66" s="93">
        <v>29.5</v>
      </c>
      <c r="T66" s="93">
        <v>29.5</v>
      </c>
      <c r="U66">
        <v>1.1100000000000001</v>
      </c>
      <c r="V66">
        <v>87.785162</v>
      </c>
      <c r="W66">
        <v>1.43</v>
      </c>
      <c r="X66">
        <v>22.5</v>
      </c>
      <c r="Y66">
        <v>7.5</v>
      </c>
      <c r="Z66">
        <v>7.5</v>
      </c>
      <c r="AA66">
        <v>190.11</v>
      </c>
      <c r="AB66">
        <v>38.020000000000003</v>
      </c>
      <c r="AC66">
        <v>68.5</v>
      </c>
      <c r="AD66">
        <v>33</v>
      </c>
      <c r="AE66">
        <v>67</v>
      </c>
      <c r="AF66">
        <v>33</v>
      </c>
      <c r="AG66">
        <v>7.34</v>
      </c>
      <c r="AH66">
        <v>13.33</v>
      </c>
      <c r="AI66">
        <v>13.33</v>
      </c>
      <c r="AJ66">
        <v>0</v>
      </c>
      <c r="AK66">
        <v>147</v>
      </c>
      <c r="AL66">
        <v>63</v>
      </c>
    </row>
    <row r="67" spans="1:38">
      <c r="A67" t="s">
        <v>109</v>
      </c>
      <c r="B67" s="34">
        <v>200.22</v>
      </c>
      <c r="C67" s="34">
        <v>46.2</v>
      </c>
      <c r="D67" s="93">
        <f t="shared" si="0"/>
        <v>88.5</v>
      </c>
      <c r="E67" s="34">
        <v>0</v>
      </c>
      <c r="F67" s="34"/>
      <c r="G67" s="34"/>
      <c r="H67" s="34"/>
      <c r="I67" s="34"/>
      <c r="J67" s="37">
        <v>9.4</v>
      </c>
      <c r="K67" s="37">
        <v>9.4</v>
      </c>
      <c r="L67" s="37">
        <v>9.6300000000000008</v>
      </c>
      <c r="M67">
        <v>33.020000000000003</v>
      </c>
      <c r="N67">
        <v>270.73</v>
      </c>
      <c r="O67">
        <v>53.91</v>
      </c>
      <c r="P67">
        <v>0.77</v>
      </c>
      <c r="Q67">
        <v>18.329999999999998</v>
      </c>
      <c r="R67" s="93">
        <v>29.5</v>
      </c>
      <c r="S67" s="93">
        <v>29.5</v>
      </c>
      <c r="T67" s="93">
        <v>29.5</v>
      </c>
      <c r="U67">
        <v>1.1499999999999999</v>
      </c>
      <c r="V67">
        <v>76.221407999999997</v>
      </c>
      <c r="W67">
        <v>1.43</v>
      </c>
      <c r="X67">
        <v>17.5</v>
      </c>
      <c r="Y67">
        <v>5.84</v>
      </c>
      <c r="Z67">
        <v>5.83</v>
      </c>
      <c r="AA67">
        <v>173.12</v>
      </c>
      <c r="AB67">
        <v>34.619999999999997</v>
      </c>
      <c r="AC67">
        <v>61.9</v>
      </c>
      <c r="AD67">
        <v>30.38</v>
      </c>
      <c r="AE67">
        <v>58</v>
      </c>
      <c r="AF67">
        <v>29</v>
      </c>
      <c r="AG67">
        <v>6.66</v>
      </c>
      <c r="AH67">
        <v>11.67</v>
      </c>
      <c r="AI67">
        <v>11.67</v>
      </c>
      <c r="AJ67">
        <v>0</v>
      </c>
      <c r="AK67">
        <v>133</v>
      </c>
      <c r="AL67">
        <v>57</v>
      </c>
    </row>
    <row r="68" spans="1:38">
      <c r="A68" t="s">
        <v>110</v>
      </c>
      <c r="B68" s="34">
        <v>248.35</v>
      </c>
      <c r="C68" s="34">
        <v>57.39</v>
      </c>
      <c r="D68" s="93">
        <f t="shared" ref="D68:D98" si="1">R68+S68+T68</f>
        <v>88.5</v>
      </c>
      <c r="E68" s="34">
        <v>0</v>
      </c>
      <c r="F68" s="34"/>
      <c r="G68" s="34"/>
      <c r="H68" s="34"/>
      <c r="I68" s="34"/>
      <c r="J68" s="37">
        <v>8.33</v>
      </c>
      <c r="K68" s="37">
        <v>8.33</v>
      </c>
      <c r="L68" s="37">
        <v>8.5399999999999991</v>
      </c>
      <c r="M68">
        <v>33.020000000000003</v>
      </c>
      <c r="N68">
        <v>270.73</v>
      </c>
      <c r="O68">
        <v>53.91</v>
      </c>
      <c r="P68">
        <v>0.77</v>
      </c>
      <c r="Q68">
        <v>19.53</v>
      </c>
      <c r="R68" s="93">
        <v>29.5</v>
      </c>
      <c r="S68" s="93">
        <v>29.5</v>
      </c>
      <c r="T68" s="93">
        <v>29.5</v>
      </c>
      <c r="U68">
        <v>1.1499999999999999</v>
      </c>
      <c r="V68">
        <v>64.423845999999998</v>
      </c>
      <c r="W68">
        <v>1.43</v>
      </c>
      <c r="X68">
        <v>17.5</v>
      </c>
      <c r="Y68">
        <v>5.84</v>
      </c>
      <c r="Z68">
        <v>5.83</v>
      </c>
      <c r="AA68">
        <v>154.80000000000001</v>
      </c>
      <c r="AB68">
        <v>30.96</v>
      </c>
      <c r="AC68">
        <v>54.62</v>
      </c>
      <c r="AD68">
        <v>26.98</v>
      </c>
      <c r="AE68">
        <v>50</v>
      </c>
      <c r="AF68">
        <v>25</v>
      </c>
      <c r="AG68">
        <v>6.66</v>
      </c>
      <c r="AH68">
        <v>11.67</v>
      </c>
      <c r="AI68">
        <v>11.67</v>
      </c>
      <c r="AJ68">
        <v>0</v>
      </c>
      <c r="AK68">
        <v>119</v>
      </c>
      <c r="AL68">
        <v>51</v>
      </c>
    </row>
    <row r="69" spans="1:38">
      <c r="A69" t="s">
        <v>111</v>
      </c>
      <c r="B69" s="34">
        <v>260.48</v>
      </c>
      <c r="C69" s="34">
        <v>76.319999999999993</v>
      </c>
      <c r="D69" s="93">
        <f t="shared" si="1"/>
        <v>84.17</v>
      </c>
      <c r="E69" s="34">
        <v>0</v>
      </c>
      <c r="F69" s="34"/>
      <c r="G69" s="34"/>
      <c r="H69" s="34"/>
      <c r="I69" s="34"/>
      <c r="J69" s="37">
        <v>6.96</v>
      </c>
      <c r="K69" s="37">
        <v>6.96</v>
      </c>
      <c r="L69" s="37">
        <v>7.13</v>
      </c>
      <c r="M69">
        <v>33.020000000000003</v>
      </c>
      <c r="N69">
        <v>270.73</v>
      </c>
      <c r="O69">
        <v>53.91</v>
      </c>
      <c r="P69">
        <v>0.77</v>
      </c>
      <c r="Q69">
        <v>19.93</v>
      </c>
      <c r="R69" s="93">
        <v>33</v>
      </c>
      <c r="S69" s="93">
        <v>18.170000000000002</v>
      </c>
      <c r="T69" s="93">
        <v>33</v>
      </c>
      <c r="U69">
        <v>1.1499999999999999</v>
      </c>
      <c r="V69">
        <v>53.473838000000001</v>
      </c>
      <c r="W69">
        <v>1.43</v>
      </c>
      <c r="X69">
        <v>17.5</v>
      </c>
      <c r="Y69">
        <v>5.84</v>
      </c>
      <c r="Z69">
        <v>5.83</v>
      </c>
      <c r="AA69">
        <v>133.19999999999999</v>
      </c>
      <c r="AB69">
        <v>26.64</v>
      </c>
      <c r="AC69">
        <v>46.89</v>
      </c>
      <c r="AD69">
        <v>23.36</v>
      </c>
      <c r="AE69">
        <v>42</v>
      </c>
      <c r="AF69">
        <v>21</v>
      </c>
      <c r="AG69">
        <v>6.66</v>
      </c>
      <c r="AH69">
        <v>11.67</v>
      </c>
      <c r="AI69">
        <v>11.67</v>
      </c>
      <c r="AJ69">
        <v>21.18</v>
      </c>
      <c r="AK69">
        <v>102</v>
      </c>
      <c r="AL69">
        <v>43</v>
      </c>
    </row>
    <row r="70" spans="1:38">
      <c r="A70" t="s">
        <v>112</v>
      </c>
      <c r="B70" s="34">
        <v>260.48</v>
      </c>
      <c r="C70" s="34">
        <v>86.83</v>
      </c>
      <c r="D70" s="93">
        <f t="shared" si="1"/>
        <v>73.460000000000008</v>
      </c>
      <c r="E70" s="34">
        <v>0</v>
      </c>
      <c r="F70" s="34"/>
      <c r="G70" s="34"/>
      <c r="H70" s="34"/>
      <c r="I70" s="34"/>
      <c r="J70" s="37">
        <v>5.67</v>
      </c>
      <c r="K70" s="37">
        <v>5.67</v>
      </c>
      <c r="L70" s="37">
        <v>5.82</v>
      </c>
      <c r="M70">
        <v>57.74</v>
      </c>
      <c r="N70">
        <v>270.73</v>
      </c>
      <c r="O70">
        <v>99.74</v>
      </c>
      <c r="P70">
        <v>0.77</v>
      </c>
      <c r="Q70">
        <v>20.28</v>
      </c>
      <c r="R70" s="93">
        <v>33</v>
      </c>
      <c r="S70" s="93">
        <v>7.46</v>
      </c>
      <c r="T70" s="93">
        <v>33</v>
      </c>
      <c r="U70">
        <v>1.1499999999999999</v>
      </c>
      <c r="V70">
        <v>40.536462</v>
      </c>
      <c r="W70">
        <v>1.43</v>
      </c>
      <c r="X70">
        <v>17.5</v>
      </c>
      <c r="Y70">
        <v>5.84</v>
      </c>
      <c r="Z70">
        <v>5.83</v>
      </c>
      <c r="AA70">
        <v>113.3</v>
      </c>
      <c r="AB70">
        <v>22.66</v>
      </c>
      <c r="AC70">
        <v>38.97</v>
      </c>
      <c r="AD70">
        <v>18.54</v>
      </c>
      <c r="AE70">
        <v>33</v>
      </c>
      <c r="AF70">
        <v>17</v>
      </c>
      <c r="AG70">
        <v>6.66</v>
      </c>
      <c r="AH70">
        <v>11.67</v>
      </c>
      <c r="AI70">
        <v>11.67</v>
      </c>
      <c r="AJ70">
        <v>21.18</v>
      </c>
      <c r="AK70">
        <v>84</v>
      </c>
      <c r="AL70">
        <v>36</v>
      </c>
    </row>
    <row r="71" spans="1:38">
      <c r="A71" t="s">
        <v>113</v>
      </c>
      <c r="B71" s="34">
        <v>260.48</v>
      </c>
      <c r="C71" s="34">
        <v>86.83</v>
      </c>
      <c r="D71" s="93">
        <f t="shared" si="1"/>
        <v>46.81</v>
      </c>
      <c r="E71" s="34">
        <v>0</v>
      </c>
      <c r="F71" s="34"/>
      <c r="G71" s="34"/>
      <c r="H71" s="34"/>
      <c r="I71" s="34"/>
      <c r="J71" s="37">
        <v>4.46</v>
      </c>
      <c r="K71" s="37">
        <v>4.46</v>
      </c>
      <c r="L71" s="37">
        <v>4.5599999999999996</v>
      </c>
      <c r="M71">
        <v>57.74</v>
      </c>
      <c r="N71">
        <v>270.73</v>
      </c>
      <c r="O71">
        <v>99.74</v>
      </c>
      <c r="P71">
        <v>0.77</v>
      </c>
      <c r="Q71">
        <v>21.14</v>
      </c>
      <c r="R71" s="93">
        <v>20.149999999999999</v>
      </c>
      <c r="S71" s="93">
        <v>1.05</v>
      </c>
      <c r="T71" s="93">
        <v>25.61</v>
      </c>
      <c r="U71">
        <v>1.1499999999999999</v>
      </c>
      <c r="V71">
        <v>28.251799999999999</v>
      </c>
      <c r="W71">
        <v>1.43</v>
      </c>
      <c r="X71">
        <v>17.5</v>
      </c>
      <c r="Y71">
        <v>5.84</v>
      </c>
      <c r="Z71">
        <v>5.83</v>
      </c>
      <c r="AA71">
        <v>93.68</v>
      </c>
      <c r="AB71">
        <v>18.73</v>
      </c>
      <c r="AC71">
        <v>30.37</v>
      </c>
      <c r="AD71">
        <v>13.93</v>
      </c>
      <c r="AE71">
        <v>25</v>
      </c>
      <c r="AF71">
        <v>12</v>
      </c>
      <c r="AG71">
        <v>6.66</v>
      </c>
      <c r="AH71">
        <v>11.67</v>
      </c>
      <c r="AI71">
        <v>11.67</v>
      </c>
      <c r="AJ71">
        <v>22.14</v>
      </c>
      <c r="AK71">
        <v>67</v>
      </c>
      <c r="AL71">
        <v>28</v>
      </c>
    </row>
    <row r="72" spans="1:38">
      <c r="A72" t="s">
        <v>114</v>
      </c>
      <c r="B72" s="34">
        <v>260.48</v>
      </c>
      <c r="C72" s="34">
        <v>86.83</v>
      </c>
      <c r="D72" s="93">
        <f t="shared" si="1"/>
        <v>27.38</v>
      </c>
      <c r="E72" s="34">
        <v>0</v>
      </c>
      <c r="F72" s="34"/>
      <c r="G72" s="34"/>
      <c r="H72" s="34"/>
      <c r="I72" s="34"/>
      <c r="J72" s="37">
        <v>3.18</v>
      </c>
      <c r="K72" s="37">
        <v>3.18</v>
      </c>
      <c r="L72" s="37">
        <v>3.26</v>
      </c>
      <c r="M72">
        <v>57.74</v>
      </c>
      <c r="N72">
        <v>270.73</v>
      </c>
      <c r="O72">
        <v>99.74</v>
      </c>
      <c r="P72">
        <v>0.77</v>
      </c>
      <c r="Q72">
        <v>21.94</v>
      </c>
      <c r="R72" s="93">
        <v>10.48</v>
      </c>
      <c r="S72" s="93">
        <v>0</v>
      </c>
      <c r="T72" s="93">
        <v>16.899999999999999</v>
      </c>
      <c r="U72">
        <v>1.1499999999999999</v>
      </c>
      <c r="V72">
        <v>18.0227</v>
      </c>
      <c r="W72">
        <v>1.43</v>
      </c>
      <c r="X72">
        <v>17.5</v>
      </c>
      <c r="Y72">
        <v>5.84</v>
      </c>
      <c r="Z72">
        <v>5.83</v>
      </c>
      <c r="AA72">
        <v>73.52</v>
      </c>
      <c r="AB72">
        <v>14.7</v>
      </c>
      <c r="AC72">
        <v>21.44</v>
      </c>
      <c r="AD72">
        <v>10</v>
      </c>
      <c r="AE72">
        <v>17</v>
      </c>
      <c r="AF72">
        <v>8</v>
      </c>
      <c r="AG72">
        <v>6.66</v>
      </c>
      <c r="AH72">
        <v>11.67</v>
      </c>
      <c r="AI72">
        <v>11.67</v>
      </c>
      <c r="AJ72">
        <v>23.1</v>
      </c>
      <c r="AK72">
        <v>49</v>
      </c>
      <c r="AL72">
        <v>21</v>
      </c>
    </row>
    <row r="73" spans="1:38">
      <c r="A73" t="s">
        <v>115</v>
      </c>
      <c r="B73" s="34">
        <v>260.48</v>
      </c>
      <c r="C73" s="34">
        <v>86.83</v>
      </c>
      <c r="D73" s="93">
        <f t="shared" si="1"/>
        <v>13.989999999999998</v>
      </c>
      <c r="E73" s="34">
        <v>0</v>
      </c>
      <c r="F73" s="34"/>
      <c r="G73" s="34"/>
      <c r="H73" s="34"/>
      <c r="I73" s="34"/>
      <c r="J73" s="37">
        <v>1.97</v>
      </c>
      <c r="K73" s="37">
        <v>1.97</v>
      </c>
      <c r="L73" s="37">
        <v>2.02</v>
      </c>
      <c r="M73">
        <v>57.74</v>
      </c>
      <c r="N73">
        <v>270.73</v>
      </c>
      <c r="O73">
        <v>99.74</v>
      </c>
      <c r="P73">
        <v>0.77</v>
      </c>
      <c r="Q73">
        <v>23.63</v>
      </c>
      <c r="R73" s="93">
        <v>4.5599999999999996</v>
      </c>
      <c r="S73" s="93">
        <v>0</v>
      </c>
      <c r="T73" s="93">
        <v>9.43</v>
      </c>
      <c r="U73">
        <v>1.1499999999999999</v>
      </c>
      <c r="V73">
        <v>11.086396000000001</v>
      </c>
      <c r="W73">
        <v>1.43</v>
      </c>
      <c r="X73">
        <v>17.5</v>
      </c>
      <c r="Y73">
        <v>5.84</v>
      </c>
      <c r="Z73">
        <v>5.83</v>
      </c>
      <c r="AA73">
        <v>52.45</v>
      </c>
      <c r="AB73">
        <v>10.49</v>
      </c>
      <c r="AC73">
        <v>15</v>
      </c>
      <c r="AD73">
        <v>5</v>
      </c>
      <c r="AE73">
        <v>10</v>
      </c>
      <c r="AF73">
        <v>5</v>
      </c>
      <c r="AG73">
        <v>6.66</v>
      </c>
      <c r="AH73">
        <v>11.67</v>
      </c>
      <c r="AI73">
        <v>11.67</v>
      </c>
      <c r="AJ73">
        <v>23.1</v>
      </c>
      <c r="AK73">
        <v>35</v>
      </c>
      <c r="AL73">
        <v>15</v>
      </c>
    </row>
    <row r="74" spans="1:38">
      <c r="A74" t="s">
        <v>116</v>
      </c>
      <c r="B74" s="34">
        <v>260.48</v>
      </c>
      <c r="C74" s="34">
        <v>86.83</v>
      </c>
      <c r="D74" s="93">
        <f t="shared" si="1"/>
        <v>6.12</v>
      </c>
      <c r="E74" s="34">
        <v>0</v>
      </c>
      <c r="F74" s="34"/>
      <c r="G74" s="34"/>
      <c r="H74" s="34"/>
      <c r="I74" s="34"/>
      <c r="J74" s="37">
        <v>1.04</v>
      </c>
      <c r="K74" s="37">
        <v>1.04</v>
      </c>
      <c r="L74" s="37">
        <v>1.07</v>
      </c>
      <c r="M74">
        <v>57.74</v>
      </c>
      <c r="N74">
        <v>270.73</v>
      </c>
      <c r="O74">
        <v>99.74</v>
      </c>
      <c r="P74">
        <v>0.77</v>
      </c>
      <c r="Q74">
        <v>23.43</v>
      </c>
      <c r="R74" s="93">
        <v>1.22</v>
      </c>
      <c r="S74" s="93">
        <v>0</v>
      </c>
      <c r="T74" s="93">
        <v>4.9000000000000004</v>
      </c>
      <c r="U74">
        <v>1.1499999999999999</v>
      </c>
      <c r="V74">
        <v>6.1764279999999996</v>
      </c>
      <c r="W74">
        <v>1.43</v>
      </c>
      <c r="X74">
        <v>17.5</v>
      </c>
      <c r="Y74">
        <v>5.84</v>
      </c>
      <c r="Z74">
        <v>5.83</v>
      </c>
      <c r="AA74">
        <v>32.68</v>
      </c>
      <c r="AB74">
        <v>6.53</v>
      </c>
      <c r="AC74">
        <v>10.67</v>
      </c>
      <c r="AD74">
        <v>3</v>
      </c>
      <c r="AE74">
        <v>5</v>
      </c>
      <c r="AF74">
        <v>2</v>
      </c>
      <c r="AG74">
        <v>6.66</v>
      </c>
      <c r="AH74">
        <v>11.67</v>
      </c>
      <c r="AI74">
        <v>11.67</v>
      </c>
      <c r="AJ74">
        <v>24.06</v>
      </c>
      <c r="AK74">
        <v>18</v>
      </c>
      <c r="AL74">
        <v>7</v>
      </c>
    </row>
    <row r="75" spans="1:38">
      <c r="A75" t="s">
        <v>117</v>
      </c>
      <c r="B75" s="34">
        <v>260.48</v>
      </c>
      <c r="C75" s="34">
        <v>86.83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0.35</v>
      </c>
      <c r="K75" s="37">
        <v>0.35</v>
      </c>
      <c r="L75" s="37">
        <v>0.36</v>
      </c>
      <c r="M75">
        <v>57.74</v>
      </c>
      <c r="N75">
        <v>270.73</v>
      </c>
      <c r="O75">
        <v>99.74</v>
      </c>
      <c r="P75">
        <v>0.93</v>
      </c>
      <c r="Q75">
        <v>23.33</v>
      </c>
      <c r="R75" s="93">
        <v>0</v>
      </c>
      <c r="S75" s="93">
        <v>0</v>
      </c>
      <c r="T75" s="93">
        <v>0</v>
      </c>
      <c r="U75">
        <v>1.18</v>
      </c>
      <c r="V75">
        <v>1.724334</v>
      </c>
      <c r="W75">
        <v>1.39</v>
      </c>
      <c r="X75">
        <v>31</v>
      </c>
      <c r="Y75">
        <v>10.34</v>
      </c>
      <c r="Z75">
        <v>10.33</v>
      </c>
      <c r="AA75">
        <v>15.83</v>
      </c>
      <c r="AB75">
        <v>3.16</v>
      </c>
      <c r="AC75">
        <v>4</v>
      </c>
      <c r="AD75">
        <v>1</v>
      </c>
      <c r="AE75">
        <v>1</v>
      </c>
      <c r="AF75">
        <v>1</v>
      </c>
      <c r="AG75">
        <v>6.66</v>
      </c>
      <c r="AH75">
        <v>20.67</v>
      </c>
      <c r="AI75">
        <v>20.67</v>
      </c>
      <c r="AJ75">
        <v>24.06</v>
      </c>
      <c r="AK75">
        <v>7</v>
      </c>
      <c r="AL75">
        <v>3</v>
      </c>
    </row>
    <row r="76" spans="1:38">
      <c r="A76" t="s">
        <v>118</v>
      </c>
      <c r="B76" s="34">
        <v>260.48</v>
      </c>
      <c r="C76" s="34">
        <v>86.83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0.03</v>
      </c>
      <c r="K76" s="37">
        <v>0.03</v>
      </c>
      <c r="L76" s="37">
        <v>0.03</v>
      </c>
      <c r="M76">
        <v>57.74</v>
      </c>
      <c r="N76">
        <v>270.73</v>
      </c>
      <c r="O76">
        <v>99.74</v>
      </c>
      <c r="P76">
        <v>0.93</v>
      </c>
      <c r="Q76">
        <v>23.29</v>
      </c>
      <c r="R76" s="93">
        <v>0</v>
      </c>
      <c r="S76" s="93">
        <v>0</v>
      </c>
      <c r="T76" s="93">
        <v>0</v>
      </c>
      <c r="U76">
        <v>1.18</v>
      </c>
      <c r="V76">
        <v>0</v>
      </c>
      <c r="W76">
        <v>1.39</v>
      </c>
      <c r="X76">
        <v>32.5</v>
      </c>
      <c r="Y76">
        <v>10.84</v>
      </c>
      <c r="Z76">
        <v>10.83</v>
      </c>
      <c r="AA76">
        <v>4.5</v>
      </c>
      <c r="AB76">
        <v>0.9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21.67</v>
      </c>
      <c r="AI76">
        <v>21.67</v>
      </c>
      <c r="AJ76">
        <v>24.06</v>
      </c>
      <c r="AK76">
        <v>1</v>
      </c>
      <c r="AL76">
        <v>1</v>
      </c>
    </row>
    <row r="77" spans="1:38">
      <c r="A77" t="s">
        <v>119</v>
      </c>
      <c r="B77" s="34">
        <v>260.48</v>
      </c>
      <c r="C77" s="34">
        <v>86.83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0.02</v>
      </c>
      <c r="K77" s="37">
        <v>0.02</v>
      </c>
      <c r="L77" s="37">
        <v>0.02</v>
      </c>
      <c r="M77">
        <v>57.74</v>
      </c>
      <c r="N77">
        <v>270.73</v>
      </c>
      <c r="O77">
        <v>99.74</v>
      </c>
      <c r="P77">
        <v>0.77</v>
      </c>
      <c r="Q77">
        <v>20.55</v>
      </c>
      <c r="R77" s="93">
        <v>0</v>
      </c>
      <c r="S77" s="93">
        <v>0</v>
      </c>
      <c r="T77" s="93">
        <v>0</v>
      </c>
      <c r="U77">
        <v>1.18</v>
      </c>
      <c r="V77">
        <v>0</v>
      </c>
      <c r="W77">
        <v>1.39</v>
      </c>
      <c r="X77">
        <v>34</v>
      </c>
      <c r="Y77">
        <v>11.34</v>
      </c>
      <c r="Z77">
        <v>11.33</v>
      </c>
      <c r="AA77">
        <v>0.13</v>
      </c>
      <c r="AB77">
        <v>0.02</v>
      </c>
      <c r="AC77">
        <v>0</v>
      </c>
      <c r="AD77">
        <v>0</v>
      </c>
      <c r="AE77">
        <v>0</v>
      </c>
      <c r="AF77">
        <v>0</v>
      </c>
      <c r="AG77">
        <v>7.34</v>
      </c>
      <c r="AH77">
        <v>22.67</v>
      </c>
      <c r="AI77">
        <v>22.67</v>
      </c>
      <c r="AJ77">
        <v>24.06</v>
      </c>
      <c r="AK77">
        <v>1</v>
      </c>
      <c r="AL77">
        <v>0</v>
      </c>
    </row>
    <row r="78" spans="1:38">
      <c r="A78" t="s">
        <v>120</v>
      </c>
      <c r="B78" s="34">
        <v>260.48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270.73</v>
      </c>
      <c r="O78">
        <v>99.74</v>
      </c>
      <c r="P78">
        <v>0.77</v>
      </c>
      <c r="Q78">
        <v>20.41</v>
      </c>
      <c r="R78" s="93">
        <v>0</v>
      </c>
      <c r="S78" s="93">
        <v>0</v>
      </c>
      <c r="T78" s="93">
        <v>0</v>
      </c>
      <c r="U78">
        <v>1.18</v>
      </c>
      <c r="V78">
        <v>0</v>
      </c>
      <c r="W78">
        <v>1.39</v>
      </c>
      <c r="X78">
        <v>35.5</v>
      </c>
      <c r="Y78">
        <v>11.84</v>
      </c>
      <c r="Z78">
        <v>11.83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7.66</v>
      </c>
      <c r="AH78">
        <v>23.67</v>
      </c>
      <c r="AI78">
        <v>23.67</v>
      </c>
      <c r="AJ78">
        <v>24.06</v>
      </c>
      <c r="AK78">
        <v>0</v>
      </c>
      <c r="AL78">
        <v>0</v>
      </c>
    </row>
    <row r="79" spans="1:38">
      <c r="A79" t="s">
        <v>121</v>
      </c>
      <c r="B79" s="34">
        <v>260.48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270.73</v>
      </c>
      <c r="O79">
        <v>99.74</v>
      </c>
      <c r="P79">
        <v>0.77</v>
      </c>
      <c r="Q79">
        <v>16.899999999999999</v>
      </c>
      <c r="R79" s="93">
        <v>0</v>
      </c>
      <c r="S79" s="93">
        <v>0</v>
      </c>
      <c r="T79" s="93">
        <v>0</v>
      </c>
      <c r="U79">
        <v>1.18</v>
      </c>
      <c r="V79">
        <v>0</v>
      </c>
      <c r="W79">
        <v>1.39</v>
      </c>
      <c r="X79">
        <v>32.5</v>
      </c>
      <c r="Y79">
        <v>10.84</v>
      </c>
      <c r="Z79">
        <v>10.83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</v>
      </c>
      <c r="AH79">
        <v>24.87</v>
      </c>
      <c r="AI79">
        <v>24.87</v>
      </c>
      <c r="AJ79">
        <v>24.06</v>
      </c>
      <c r="AK79">
        <v>0</v>
      </c>
      <c r="AL79">
        <v>0</v>
      </c>
    </row>
    <row r="80" spans="1:38">
      <c r="A80" t="s">
        <v>122</v>
      </c>
      <c r="B80" s="34">
        <v>260.48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270.73</v>
      </c>
      <c r="O80">
        <v>99.74</v>
      </c>
      <c r="P80">
        <v>0.77</v>
      </c>
      <c r="Q80">
        <v>16.77</v>
      </c>
      <c r="R80" s="93">
        <v>0</v>
      </c>
      <c r="S80" s="93">
        <v>0</v>
      </c>
      <c r="T80" s="93">
        <v>0</v>
      </c>
      <c r="U80">
        <v>1.18</v>
      </c>
      <c r="V80">
        <v>0</v>
      </c>
      <c r="W80">
        <v>1.39</v>
      </c>
      <c r="X80">
        <v>33</v>
      </c>
      <c r="Y80">
        <v>11</v>
      </c>
      <c r="Z80">
        <v>11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8.34</v>
      </c>
      <c r="AH80">
        <v>26.37</v>
      </c>
      <c r="AI80">
        <v>26.37</v>
      </c>
      <c r="AJ80">
        <v>24.06</v>
      </c>
      <c r="AK80">
        <v>0</v>
      </c>
      <c r="AL80">
        <v>0</v>
      </c>
    </row>
    <row r="81" spans="1:38">
      <c r="A81" t="s">
        <v>123</v>
      </c>
      <c r="B81" s="34">
        <v>260.48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270.73</v>
      </c>
      <c r="O81">
        <v>99.74</v>
      </c>
      <c r="P81">
        <v>0.77</v>
      </c>
      <c r="Q81">
        <v>16.440000000000001</v>
      </c>
      <c r="R81" s="93">
        <v>0</v>
      </c>
      <c r="S81" s="93">
        <v>0</v>
      </c>
      <c r="T81" s="93">
        <v>0</v>
      </c>
      <c r="U81">
        <v>1.18</v>
      </c>
      <c r="V81">
        <v>0</v>
      </c>
      <c r="W81">
        <v>1.39</v>
      </c>
      <c r="X81">
        <v>34</v>
      </c>
      <c r="Y81">
        <v>11.34</v>
      </c>
      <c r="Z81">
        <v>11.33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8.66</v>
      </c>
      <c r="AH81">
        <v>29</v>
      </c>
      <c r="AI81">
        <v>29</v>
      </c>
      <c r="AJ81">
        <v>24.06</v>
      </c>
      <c r="AK81">
        <v>0</v>
      </c>
      <c r="AL81">
        <v>0</v>
      </c>
    </row>
    <row r="82" spans="1:38">
      <c r="A82" t="s">
        <v>124</v>
      </c>
      <c r="B82" s="34">
        <v>260.48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270.73</v>
      </c>
      <c r="O82">
        <v>99.74</v>
      </c>
      <c r="P82">
        <v>0.77</v>
      </c>
      <c r="Q82">
        <v>16.260000000000002</v>
      </c>
      <c r="R82" s="93">
        <v>0</v>
      </c>
      <c r="S82" s="93">
        <v>0</v>
      </c>
      <c r="T82" s="93">
        <v>0</v>
      </c>
      <c r="U82">
        <v>1.18</v>
      </c>
      <c r="V82">
        <v>0</v>
      </c>
      <c r="W82">
        <v>1.39</v>
      </c>
      <c r="X82">
        <v>37.5</v>
      </c>
      <c r="Y82">
        <v>12.5</v>
      </c>
      <c r="Z82">
        <v>12.5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</v>
      </c>
      <c r="AH82">
        <v>30.21</v>
      </c>
      <c r="AI82">
        <v>30.21</v>
      </c>
      <c r="AJ82">
        <v>24.06</v>
      </c>
      <c r="AK82">
        <v>0</v>
      </c>
      <c r="AL82">
        <v>0</v>
      </c>
    </row>
    <row r="83" spans="1:38">
      <c r="A83" t="s">
        <v>125</v>
      </c>
      <c r="B83" s="34">
        <v>260.48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270.73</v>
      </c>
      <c r="O83">
        <v>99.74</v>
      </c>
      <c r="P83">
        <v>0.77</v>
      </c>
      <c r="Q83">
        <v>15.51</v>
      </c>
      <c r="R83" s="93">
        <v>0</v>
      </c>
      <c r="S83" s="93">
        <v>0</v>
      </c>
      <c r="T83" s="93">
        <v>0</v>
      </c>
      <c r="U83">
        <v>1.18</v>
      </c>
      <c r="V83">
        <v>0</v>
      </c>
      <c r="W83">
        <v>1.39</v>
      </c>
      <c r="X83">
        <v>33.5</v>
      </c>
      <c r="Y83">
        <v>11.16</v>
      </c>
      <c r="Z83">
        <v>11.17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</v>
      </c>
      <c r="AH83">
        <v>31.21</v>
      </c>
      <c r="AI83">
        <v>31.21</v>
      </c>
      <c r="AJ83">
        <v>24.06</v>
      </c>
      <c r="AK83">
        <v>0</v>
      </c>
      <c r="AL83">
        <v>0</v>
      </c>
    </row>
    <row r="84" spans="1:38">
      <c r="A84" t="s">
        <v>126</v>
      </c>
      <c r="B84" s="34">
        <v>260.48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270.73</v>
      </c>
      <c r="O84">
        <v>99.74</v>
      </c>
      <c r="P84">
        <v>0.77</v>
      </c>
      <c r="Q84">
        <v>14.54</v>
      </c>
      <c r="R84" s="93">
        <v>0</v>
      </c>
      <c r="S84" s="93">
        <v>0</v>
      </c>
      <c r="T84" s="93">
        <v>0</v>
      </c>
      <c r="U84">
        <v>1.18</v>
      </c>
      <c r="V84">
        <v>0</v>
      </c>
      <c r="W84">
        <v>1.39</v>
      </c>
      <c r="X84">
        <v>35</v>
      </c>
      <c r="Y84">
        <v>11.66</v>
      </c>
      <c r="Z84">
        <v>11.67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9.34</v>
      </c>
      <c r="AH84">
        <v>32.21</v>
      </c>
      <c r="AI84">
        <v>32.21</v>
      </c>
      <c r="AJ84">
        <v>24.06</v>
      </c>
      <c r="AK84">
        <v>0</v>
      </c>
      <c r="AL84">
        <v>0</v>
      </c>
    </row>
    <row r="85" spans="1:38">
      <c r="A85" t="s">
        <v>127</v>
      </c>
      <c r="B85" s="34">
        <v>260.48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270.73</v>
      </c>
      <c r="O85">
        <v>99.74</v>
      </c>
      <c r="P85">
        <v>0.77</v>
      </c>
      <c r="Q85">
        <v>13.6</v>
      </c>
      <c r="R85" s="93">
        <v>0</v>
      </c>
      <c r="S85" s="93">
        <v>0</v>
      </c>
      <c r="T85" s="93">
        <v>0</v>
      </c>
      <c r="U85">
        <v>1.18</v>
      </c>
      <c r="V85">
        <v>0</v>
      </c>
      <c r="W85">
        <v>1.39</v>
      </c>
      <c r="X85">
        <v>36.5</v>
      </c>
      <c r="Y85">
        <v>12.16</v>
      </c>
      <c r="Z85">
        <v>12.17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32.96</v>
      </c>
      <c r="AI85">
        <v>32.96</v>
      </c>
      <c r="AJ85">
        <v>24.06</v>
      </c>
      <c r="AK85">
        <v>0</v>
      </c>
      <c r="AL85">
        <v>0</v>
      </c>
    </row>
    <row r="86" spans="1:38">
      <c r="A86" t="s">
        <v>128</v>
      </c>
      <c r="B86" s="34">
        <v>260.48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270.73</v>
      </c>
      <c r="O86">
        <v>99.74</v>
      </c>
      <c r="P86">
        <v>0.77</v>
      </c>
      <c r="Q86">
        <v>12.65</v>
      </c>
      <c r="R86" s="93">
        <v>0</v>
      </c>
      <c r="S86" s="93">
        <v>0</v>
      </c>
      <c r="T86" s="93">
        <v>0</v>
      </c>
      <c r="U86">
        <v>1.18</v>
      </c>
      <c r="V86">
        <v>0</v>
      </c>
      <c r="W86">
        <v>1.39</v>
      </c>
      <c r="X86">
        <v>38.5</v>
      </c>
      <c r="Y86">
        <v>12.84</v>
      </c>
      <c r="Z86">
        <v>12.83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33.21</v>
      </c>
      <c r="AI86">
        <v>33.21</v>
      </c>
      <c r="AJ86">
        <v>24.06</v>
      </c>
      <c r="AK86">
        <v>0</v>
      </c>
      <c r="AL86">
        <v>0</v>
      </c>
    </row>
    <row r="87" spans="1:38">
      <c r="A87" t="s">
        <v>129</v>
      </c>
      <c r="B87" s="34">
        <v>260.48</v>
      </c>
      <c r="C87" s="34">
        <v>86.83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57.74</v>
      </c>
      <c r="N87">
        <v>270.73</v>
      </c>
      <c r="O87">
        <v>99.74</v>
      </c>
      <c r="P87">
        <v>0.77</v>
      </c>
      <c r="Q87">
        <v>12.27</v>
      </c>
      <c r="R87" s="93">
        <v>0</v>
      </c>
      <c r="S87" s="93">
        <v>0</v>
      </c>
      <c r="T87" s="93">
        <v>0</v>
      </c>
      <c r="U87">
        <v>1.1100000000000001</v>
      </c>
      <c r="V87">
        <v>0</v>
      </c>
      <c r="W87">
        <v>1.39</v>
      </c>
      <c r="X87">
        <v>35</v>
      </c>
      <c r="Y87">
        <v>11.66</v>
      </c>
      <c r="Z87">
        <v>11.67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40</v>
      </c>
      <c r="AI87">
        <v>40</v>
      </c>
      <c r="AJ87">
        <v>23.1</v>
      </c>
      <c r="AK87">
        <v>0</v>
      </c>
      <c r="AL87">
        <v>0</v>
      </c>
    </row>
    <row r="88" spans="1:38">
      <c r="A88" t="s">
        <v>130</v>
      </c>
      <c r="B88" s="34">
        <v>260.48</v>
      </c>
      <c r="C88" s="34">
        <v>76.319999999999993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33.020000000000003</v>
      </c>
      <c r="N88">
        <v>270.73</v>
      </c>
      <c r="O88">
        <v>99.74</v>
      </c>
      <c r="P88">
        <v>0.77</v>
      </c>
      <c r="Q88">
        <v>11.84</v>
      </c>
      <c r="R88" s="93">
        <v>0</v>
      </c>
      <c r="S88" s="93">
        <v>0</v>
      </c>
      <c r="T88" s="93">
        <v>0</v>
      </c>
      <c r="U88">
        <v>1.1100000000000001</v>
      </c>
      <c r="V88">
        <v>0</v>
      </c>
      <c r="W88">
        <v>1.39</v>
      </c>
      <c r="X88">
        <v>35.5</v>
      </c>
      <c r="Y88">
        <v>11.84</v>
      </c>
      <c r="Z88">
        <v>11.83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7.38</v>
      </c>
      <c r="AH88">
        <v>40</v>
      </c>
      <c r="AI88">
        <v>40</v>
      </c>
      <c r="AJ88">
        <v>23.1</v>
      </c>
      <c r="AK88">
        <v>0</v>
      </c>
      <c r="AL88">
        <v>0</v>
      </c>
    </row>
    <row r="89" spans="1:38">
      <c r="A89" t="s">
        <v>131</v>
      </c>
      <c r="B89" s="34">
        <v>260.48</v>
      </c>
      <c r="C89" s="34">
        <v>76.319999999999993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57.74</v>
      </c>
      <c r="N89">
        <v>270.73</v>
      </c>
      <c r="O89">
        <v>99.74</v>
      </c>
      <c r="P89">
        <v>0.77</v>
      </c>
      <c r="Q89">
        <v>11.51</v>
      </c>
      <c r="R89" s="93">
        <v>0</v>
      </c>
      <c r="S89" s="93">
        <v>0</v>
      </c>
      <c r="T89" s="93">
        <v>0</v>
      </c>
      <c r="U89">
        <v>1.1100000000000001</v>
      </c>
      <c r="V89">
        <v>0</v>
      </c>
      <c r="W89">
        <v>1.39</v>
      </c>
      <c r="X89">
        <v>36.5</v>
      </c>
      <c r="Y89">
        <v>12.16</v>
      </c>
      <c r="Z89">
        <v>12.17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40</v>
      </c>
      <c r="AI89">
        <v>40</v>
      </c>
      <c r="AJ89">
        <v>23.1</v>
      </c>
      <c r="AK89">
        <v>0</v>
      </c>
      <c r="AL89">
        <v>0</v>
      </c>
    </row>
    <row r="90" spans="1:38">
      <c r="A90" t="s">
        <v>132</v>
      </c>
      <c r="B90" s="34">
        <v>260.48</v>
      </c>
      <c r="C90" s="34">
        <v>57.39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57.74</v>
      </c>
      <c r="N90">
        <v>270.73</v>
      </c>
      <c r="O90">
        <v>53.91</v>
      </c>
      <c r="P90">
        <v>0.77</v>
      </c>
      <c r="Q90">
        <v>11.16</v>
      </c>
      <c r="R90" s="93">
        <v>0</v>
      </c>
      <c r="S90" s="93">
        <v>0</v>
      </c>
      <c r="T90" s="93">
        <v>0</v>
      </c>
      <c r="U90">
        <v>1.1100000000000001</v>
      </c>
      <c r="V90">
        <v>0</v>
      </c>
      <c r="W90">
        <v>1.39</v>
      </c>
      <c r="X90">
        <v>38</v>
      </c>
      <c r="Y90">
        <v>12.66</v>
      </c>
      <c r="Z90">
        <v>12.67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40.11</v>
      </c>
      <c r="AI90">
        <v>40.11</v>
      </c>
      <c r="AJ90">
        <v>23.1</v>
      </c>
      <c r="AK90">
        <v>0</v>
      </c>
      <c r="AL90">
        <v>0</v>
      </c>
    </row>
    <row r="91" spans="1:38">
      <c r="A91" t="s">
        <v>133</v>
      </c>
      <c r="B91" s="34">
        <v>212.35</v>
      </c>
      <c r="C91" s="34">
        <v>57.39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57.74</v>
      </c>
      <c r="N91">
        <v>270.73</v>
      </c>
      <c r="O91">
        <v>53.91</v>
      </c>
      <c r="P91">
        <v>0.77</v>
      </c>
      <c r="Q91">
        <v>11.12</v>
      </c>
      <c r="R91" s="93">
        <v>0</v>
      </c>
      <c r="S91" s="93">
        <v>0</v>
      </c>
      <c r="T91" s="93">
        <v>0</v>
      </c>
      <c r="U91">
        <v>1.1100000000000001</v>
      </c>
      <c r="V91">
        <v>0</v>
      </c>
      <c r="W91">
        <v>1.34</v>
      </c>
      <c r="X91">
        <v>40</v>
      </c>
      <c r="Y91">
        <v>13.34</v>
      </c>
      <c r="Z91">
        <v>13.33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43.54</v>
      </c>
      <c r="AI91">
        <v>43.54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173.49</v>
      </c>
      <c r="C92" s="34">
        <v>57.39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57.74</v>
      </c>
      <c r="N92">
        <v>270.73</v>
      </c>
      <c r="O92">
        <v>53.91</v>
      </c>
      <c r="P92">
        <v>0.77</v>
      </c>
      <c r="Q92">
        <v>11.02</v>
      </c>
      <c r="R92" s="93">
        <v>0</v>
      </c>
      <c r="S92" s="93">
        <v>0</v>
      </c>
      <c r="T92" s="93">
        <v>0</v>
      </c>
      <c r="U92">
        <v>1.1100000000000001</v>
      </c>
      <c r="V92">
        <v>0</v>
      </c>
      <c r="W92">
        <v>1.34</v>
      </c>
      <c r="X92">
        <v>41.5</v>
      </c>
      <c r="Y92">
        <v>13.84</v>
      </c>
      <c r="Z92">
        <v>13.83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44.87</v>
      </c>
      <c r="AI92">
        <v>44.87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173.49</v>
      </c>
      <c r="C93" s="34">
        <v>57.39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57.74</v>
      </c>
      <c r="N93">
        <v>270.73</v>
      </c>
      <c r="O93">
        <v>53.91</v>
      </c>
      <c r="P93">
        <v>0.77</v>
      </c>
      <c r="Q93">
        <v>14.13</v>
      </c>
      <c r="R93" s="93">
        <v>0</v>
      </c>
      <c r="S93" s="93">
        <v>0</v>
      </c>
      <c r="T93" s="93">
        <v>0</v>
      </c>
      <c r="U93">
        <v>1.1100000000000001</v>
      </c>
      <c r="V93">
        <v>0</v>
      </c>
      <c r="W93">
        <v>1.34</v>
      </c>
      <c r="X93">
        <v>43</v>
      </c>
      <c r="Y93">
        <v>14.34</v>
      </c>
      <c r="Z93">
        <v>14.33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48.49</v>
      </c>
      <c r="AI93">
        <v>48.49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221.62</v>
      </c>
      <c r="C94" s="34">
        <v>76.319999999999993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57.74</v>
      </c>
      <c r="N94">
        <v>270.73</v>
      </c>
      <c r="O94">
        <v>53.91</v>
      </c>
      <c r="P94">
        <v>0.77</v>
      </c>
      <c r="Q94">
        <v>13.8</v>
      </c>
      <c r="R94" s="93">
        <v>0</v>
      </c>
      <c r="S94" s="93">
        <v>0</v>
      </c>
      <c r="T94" s="93">
        <v>0</v>
      </c>
      <c r="U94">
        <v>1.1100000000000001</v>
      </c>
      <c r="V94">
        <v>0</v>
      </c>
      <c r="W94">
        <v>1.34</v>
      </c>
      <c r="X94">
        <v>43.5</v>
      </c>
      <c r="Y94">
        <v>14.5</v>
      </c>
      <c r="Z94">
        <v>14.5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47.9</v>
      </c>
      <c r="AI94">
        <v>47.9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227.1</v>
      </c>
      <c r="C95" s="34">
        <v>76.319999999999993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33.020000000000003</v>
      </c>
      <c r="N95">
        <v>270.73</v>
      </c>
      <c r="O95">
        <v>53.91</v>
      </c>
      <c r="P95">
        <v>0.77</v>
      </c>
      <c r="Q95">
        <v>13.6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1.34</v>
      </c>
      <c r="X95">
        <v>44</v>
      </c>
      <c r="Y95">
        <v>14.66</v>
      </c>
      <c r="Z95">
        <v>14.67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47.61</v>
      </c>
      <c r="AI95">
        <v>47.61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227.1</v>
      </c>
      <c r="C96" s="34">
        <v>76.319999999999993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33.020000000000003</v>
      </c>
      <c r="N96">
        <v>270.73</v>
      </c>
      <c r="O96">
        <v>53.91</v>
      </c>
      <c r="P96">
        <v>0.77</v>
      </c>
      <c r="Q96">
        <v>13.54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1.34</v>
      </c>
      <c r="X96">
        <v>44.5</v>
      </c>
      <c r="Y96">
        <v>14.84</v>
      </c>
      <c r="Z96">
        <v>14.83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46.53</v>
      </c>
      <c r="AI96">
        <v>46.53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227.1</v>
      </c>
      <c r="C97" s="34">
        <v>76.319999999999993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33.020000000000003</v>
      </c>
      <c r="N97">
        <v>270.73</v>
      </c>
      <c r="O97">
        <v>53.91</v>
      </c>
      <c r="P97">
        <v>0.77</v>
      </c>
      <c r="Q97">
        <v>13.13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1.34</v>
      </c>
      <c r="X97">
        <v>45</v>
      </c>
      <c r="Y97">
        <v>15</v>
      </c>
      <c r="Z97">
        <v>15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42.67</v>
      </c>
      <c r="AI97">
        <v>42.67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227.1</v>
      </c>
      <c r="C98" s="34">
        <v>52.63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33.020000000000003</v>
      </c>
      <c r="N98">
        <v>270.73</v>
      </c>
      <c r="O98">
        <v>53.91</v>
      </c>
      <c r="P98">
        <v>0.77</v>
      </c>
      <c r="Q98">
        <v>13.02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1.34</v>
      </c>
      <c r="X98">
        <v>44.5</v>
      </c>
      <c r="Y98">
        <v>14.84</v>
      </c>
      <c r="Z98">
        <v>14.83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40.340000000000003</v>
      </c>
      <c r="AI98">
        <v>40.340000000000003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4.9715474999999936</v>
      </c>
      <c r="C99" s="34">
        <f t="shared" ref="C99:P99" si="2">SUM(C3:C98)/4000</f>
        <v>1.5372424999999998</v>
      </c>
      <c r="D99" s="93">
        <f t="shared" ref="D99" si="3">SUM(D3:D98)/4000</f>
        <v>0.85584499999999997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0.11621500000000001</v>
      </c>
      <c r="K99" s="37">
        <f t="shared" si="2"/>
        <v>0.11621500000000001</v>
      </c>
      <c r="L99" s="37">
        <f t="shared" si="2"/>
        <v>0.11912249999999999</v>
      </c>
      <c r="M99">
        <f t="shared" si="2"/>
        <v>1.0679374999999991</v>
      </c>
      <c r="N99">
        <f t="shared" si="2"/>
        <v>5.6690924999999934</v>
      </c>
      <c r="O99">
        <f t="shared" si="2"/>
        <v>1.7406824999999972</v>
      </c>
      <c r="P99">
        <f t="shared" si="2"/>
        <v>1.8599999999999998E-2</v>
      </c>
      <c r="Q99">
        <f t="shared" ref="Q99:AF99" si="5">SUM(Q3:Q98)/4000</f>
        <v>0.3951325</v>
      </c>
      <c r="R99" s="93">
        <f t="shared" si="5"/>
        <v>0.29250750000000003</v>
      </c>
      <c r="S99" s="93">
        <f t="shared" si="5"/>
        <v>0.27091750000000009</v>
      </c>
      <c r="T99" s="93">
        <f t="shared" si="5"/>
        <v>0.29242000000000007</v>
      </c>
      <c r="U99">
        <f t="shared" si="5"/>
        <v>2.6280000000000033E-2</v>
      </c>
      <c r="V99">
        <f t="shared" si="5"/>
        <v>1.095317415</v>
      </c>
      <c r="W99">
        <f t="shared" si="5"/>
        <v>3.3020000000000056E-2</v>
      </c>
      <c r="X99">
        <f t="shared" si="5"/>
        <v>0.823125</v>
      </c>
      <c r="Y99">
        <f t="shared" si="5"/>
        <v>0.27439000000000002</v>
      </c>
      <c r="Z99">
        <f t="shared" si="5"/>
        <v>0.2743675000000001</v>
      </c>
      <c r="AA99">
        <f t="shared" si="5"/>
        <v>1.8100975000000004</v>
      </c>
      <c r="AB99">
        <f t="shared" si="5"/>
        <v>0.36198750000000013</v>
      </c>
      <c r="AC99">
        <f t="shared" si="5"/>
        <v>0.68122999999999978</v>
      </c>
      <c r="AD99">
        <f t="shared" si="5"/>
        <v>0.34611750000000008</v>
      </c>
      <c r="AE99">
        <f t="shared" si="5"/>
        <v>0.68925000000000003</v>
      </c>
      <c r="AF99">
        <f t="shared" si="5"/>
        <v>0.34575</v>
      </c>
      <c r="AG99">
        <f t="shared" ref="AG99:AM99" si="6">SUM(AG3:AG98)/4000</f>
        <v>0.19388999999999965</v>
      </c>
      <c r="AH99">
        <f t="shared" si="6"/>
        <v>0.59784249999999972</v>
      </c>
      <c r="AI99">
        <f t="shared" si="6"/>
        <v>0.59784249999999972</v>
      </c>
      <c r="AJ99">
        <f t="shared" si="6"/>
        <v>0.39029249999999949</v>
      </c>
      <c r="AK99">
        <f t="shared" si="6"/>
        <v>1.4532499999999999</v>
      </c>
      <c r="AL99">
        <f t="shared" si="6"/>
        <v>0.61975000000000002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45339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269.57898629440103</v>
      </c>
      <c r="L3">
        <v>3.3700394682050838</v>
      </c>
      <c r="M3">
        <v>60.778114704071164</v>
      </c>
      <c r="N3">
        <v>49.943129485488129</v>
      </c>
      <c r="O3">
        <v>35.268552934475807</v>
      </c>
      <c r="P3">
        <v>23.890104342129209</v>
      </c>
      <c r="Q3">
        <v>2.569490966183575</v>
      </c>
      <c r="R3">
        <v>9.9788227270155581</v>
      </c>
      <c r="S3">
        <v>6.5913310065789474</v>
      </c>
      <c r="T3">
        <v>0</v>
      </c>
      <c r="U3">
        <v>59.789703653047553</v>
      </c>
      <c r="V3">
        <v>8.7620628812030077</v>
      </c>
      <c r="W3">
        <v>19.612866013428828</v>
      </c>
      <c r="X3">
        <v>62.364967271107666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0.8136377817614967</v>
      </c>
      <c r="AF3">
        <v>5.9214336227180535</v>
      </c>
      <c r="AG3">
        <v>29.004813398400003</v>
      </c>
      <c r="AH3">
        <v>0</v>
      </c>
      <c r="AI3">
        <v>0</v>
      </c>
      <c r="AJ3">
        <v>0</v>
      </c>
      <c r="AK3">
        <v>22.85716783073287</v>
      </c>
      <c r="AL3">
        <v>1.0013731997418243</v>
      </c>
      <c r="AM3">
        <v>0</v>
      </c>
      <c r="AN3">
        <v>0</v>
      </c>
      <c r="AO3">
        <v>0</v>
      </c>
      <c r="AP3">
        <v>0</v>
      </c>
      <c r="AQ3">
        <v>0</v>
      </c>
      <c r="AR3">
        <v>16.803530464311585</v>
      </c>
      <c r="AS3">
        <v>1.9335937103776393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690.83372175537909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269.57898629440103</v>
      </c>
      <c r="L4">
        <v>3.3700394682050838</v>
      </c>
      <c r="M4">
        <v>61.389445438121051</v>
      </c>
      <c r="N4">
        <v>49.943129485488129</v>
      </c>
      <c r="O4">
        <v>35.268552934475807</v>
      </c>
      <c r="P4">
        <v>23.890104342129209</v>
      </c>
      <c r="Q4">
        <v>2.569490966183575</v>
      </c>
      <c r="R4">
        <v>11.289977604434071</v>
      </c>
      <c r="S4">
        <v>6.2210255414634137</v>
      </c>
      <c r="T4">
        <v>0</v>
      </c>
      <c r="U4">
        <v>59.789703653047553</v>
      </c>
      <c r="V4">
        <v>8.7608464604651157</v>
      </c>
      <c r="W4">
        <v>19.614245954816933</v>
      </c>
      <c r="X4">
        <v>62.367684564705876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0.8136377817614967</v>
      </c>
      <c r="AF4">
        <v>5.9214336227180535</v>
      </c>
      <c r="AG4">
        <v>29.004813398400003</v>
      </c>
      <c r="AH4">
        <v>0</v>
      </c>
      <c r="AI4">
        <v>0</v>
      </c>
      <c r="AJ4">
        <v>0</v>
      </c>
      <c r="AK4">
        <v>22.85716783073287</v>
      </c>
      <c r="AL4">
        <v>1.0013731997418243</v>
      </c>
      <c r="AM4">
        <v>0</v>
      </c>
      <c r="AN4">
        <v>0</v>
      </c>
      <c r="AO4">
        <v>0</v>
      </c>
      <c r="AP4">
        <v>0</v>
      </c>
      <c r="AQ4">
        <v>0</v>
      </c>
      <c r="AR4">
        <v>16.803530464311585</v>
      </c>
      <c r="AS4">
        <v>7.051930570918822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697.50711957652163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269.57898629440103</v>
      </c>
      <c r="L5">
        <v>3.3700394682050838</v>
      </c>
      <c r="M5">
        <v>61.389445438121051</v>
      </c>
      <c r="N5">
        <v>49.943129485488129</v>
      </c>
      <c r="O5">
        <v>35.268552934475807</v>
      </c>
      <c r="P5">
        <v>23.890104342129209</v>
      </c>
      <c r="Q5">
        <v>2.569490966183575</v>
      </c>
      <c r="R5">
        <v>9.9801551660777381</v>
      </c>
      <c r="S5">
        <v>6.2210255414634137</v>
      </c>
      <c r="T5">
        <v>0</v>
      </c>
      <c r="U5">
        <v>59.789703653047553</v>
      </c>
      <c r="V5">
        <v>8.7605762237017313</v>
      </c>
      <c r="W5">
        <v>19.613738158469946</v>
      </c>
      <c r="X5">
        <v>62.367684564705876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0.8136377817614967</v>
      </c>
      <c r="AF5">
        <v>5.9214336227180535</v>
      </c>
      <c r="AG5">
        <v>29.004813398400003</v>
      </c>
      <c r="AH5">
        <v>0</v>
      </c>
      <c r="AI5">
        <v>0</v>
      </c>
      <c r="AJ5">
        <v>0</v>
      </c>
      <c r="AK5">
        <v>22.85716783073287</v>
      </c>
      <c r="AL5">
        <v>1.8358517365748706</v>
      </c>
      <c r="AM5">
        <v>0</v>
      </c>
      <c r="AN5">
        <v>0</v>
      </c>
      <c r="AO5">
        <v>0</v>
      </c>
      <c r="AP5">
        <v>0</v>
      </c>
      <c r="AQ5">
        <v>0</v>
      </c>
      <c r="AR5">
        <v>1.4002941321557965</v>
      </c>
      <c r="AS5">
        <v>7.051930570918822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681.62776130973202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269.57898629440103</v>
      </c>
      <c r="L6">
        <v>3.3700394682050838</v>
      </c>
      <c r="M6">
        <v>61.389445438121051</v>
      </c>
      <c r="N6">
        <v>49.943129485488129</v>
      </c>
      <c r="O6">
        <v>35.268552934475807</v>
      </c>
      <c r="P6">
        <v>23.890104342129209</v>
      </c>
      <c r="Q6">
        <v>2.569490966183575</v>
      </c>
      <c r="R6">
        <v>9.9801551660777381</v>
      </c>
      <c r="S6">
        <v>6.2210255414634137</v>
      </c>
      <c r="T6">
        <v>0</v>
      </c>
      <c r="U6">
        <v>59.789703653047553</v>
      </c>
      <c r="V6">
        <v>4.4813325755919857</v>
      </c>
      <c r="W6">
        <v>11.077994145706146</v>
      </c>
      <c r="X6">
        <v>44.278909874029338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0.8136377817614967</v>
      </c>
      <c r="AF6">
        <v>5.9214336227180535</v>
      </c>
      <c r="AG6">
        <v>29.004813398400003</v>
      </c>
      <c r="AH6">
        <v>0</v>
      </c>
      <c r="AI6">
        <v>0</v>
      </c>
      <c r="AJ6">
        <v>0</v>
      </c>
      <c r="AK6">
        <v>22.85716783073287</v>
      </c>
      <c r="AL6">
        <v>1.8358517365748706</v>
      </c>
      <c r="AM6">
        <v>0</v>
      </c>
      <c r="AN6">
        <v>0</v>
      </c>
      <c r="AO6">
        <v>0</v>
      </c>
      <c r="AP6">
        <v>0</v>
      </c>
      <c r="AQ6">
        <v>0</v>
      </c>
      <c r="AR6">
        <v>0.93352956784420238</v>
      </c>
      <c r="AS6">
        <v>7.051930570918822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650.25723439387036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269.57898629440103</v>
      </c>
      <c r="L7">
        <v>3.3700394682050838</v>
      </c>
      <c r="M7">
        <v>61.389445438121051</v>
      </c>
      <c r="N7">
        <v>49.943129485488129</v>
      </c>
      <c r="O7">
        <v>35.268552934475807</v>
      </c>
      <c r="P7">
        <v>23.890104342129209</v>
      </c>
      <c r="Q7">
        <v>2.569490966183575</v>
      </c>
      <c r="R7">
        <v>9.9801551660777381</v>
      </c>
      <c r="S7">
        <v>6.2210255414634137</v>
      </c>
      <c r="T7">
        <v>0</v>
      </c>
      <c r="U7">
        <v>59.789703653047553</v>
      </c>
      <c r="V7">
        <v>4.4813325755919857</v>
      </c>
      <c r="W7">
        <v>11.077994145706146</v>
      </c>
      <c r="X7">
        <v>34.817933356548458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0.8136377817614967</v>
      </c>
      <c r="AF7">
        <v>5.9214336227180535</v>
      </c>
      <c r="AG7">
        <v>29.004813398400003</v>
      </c>
      <c r="AH7">
        <v>0</v>
      </c>
      <c r="AI7">
        <v>0</v>
      </c>
      <c r="AJ7">
        <v>0</v>
      </c>
      <c r="AK7">
        <v>22.85716783073287</v>
      </c>
      <c r="AL7">
        <v>1.8358517365748706</v>
      </c>
      <c r="AM7">
        <v>0</v>
      </c>
      <c r="AN7">
        <v>0</v>
      </c>
      <c r="AO7">
        <v>0</v>
      </c>
      <c r="AP7">
        <v>0</v>
      </c>
      <c r="AQ7">
        <v>0</v>
      </c>
      <c r="AR7">
        <v>0.93352956784420238</v>
      </c>
      <c r="AS7">
        <v>7.051930570918822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640.79625787638952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269.57898629440103</v>
      </c>
      <c r="L8">
        <v>3.3700394682050838</v>
      </c>
      <c r="M8">
        <v>61.389445438121051</v>
      </c>
      <c r="N8">
        <v>49.943129485488129</v>
      </c>
      <c r="O8">
        <v>35.268552934475807</v>
      </c>
      <c r="P8">
        <v>23.890104342129209</v>
      </c>
      <c r="Q8">
        <v>2.569490966183575</v>
      </c>
      <c r="R8">
        <v>9.9801551660777381</v>
      </c>
      <c r="S8">
        <v>6.2210255414634137</v>
      </c>
      <c r="T8">
        <v>0</v>
      </c>
      <c r="U8">
        <v>59.789703653047553</v>
      </c>
      <c r="V8">
        <v>4.4813325755919857</v>
      </c>
      <c r="W8">
        <v>11.077994145706146</v>
      </c>
      <c r="X8">
        <v>34.817933356548458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0.8136377817614967</v>
      </c>
      <c r="AF8">
        <v>5.9214336227180535</v>
      </c>
      <c r="AG8">
        <v>29.004813398400003</v>
      </c>
      <c r="AH8">
        <v>0</v>
      </c>
      <c r="AI8">
        <v>0</v>
      </c>
      <c r="AJ8">
        <v>0</v>
      </c>
      <c r="AK8">
        <v>22.85716783073287</v>
      </c>
      <c r="AL8">
        <v>1.8358517365748706</v>
      </c>
      <c r="AM8">
        <v>0</v>
      </c>
      <c r="AN8">
        <v>0</v>
      </c>
      <c r="AO8">
        <v>0</v>
      </c>
      <c r="AP8">
        <v>0</v>
      </c>
      <c r="AQ8">
        <v>0</v>
      </c>
      <c r="AR8">
        <v>0.93352956784420238</v>
      </c>
      <c r="AS8">
        <v>7.051930570918822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640.79625787638952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269.57898629440103</v>
      </c>
      <c r="L9">
        <v>3.3700394682050838</v>
      </c>
      <c r="M9">
        <v>61.389445438121051</v>
      </c>
      <c r="N9">
        <v>49.943129485488129</v>
      </c>
      <c r="O9">
        <v>35.268552934475807</v>
      </c>
      <c r="P9">
        <v>23.890104342129209</v>
      </c>
      <c r="Q9">
        <v>2.569490966183575</v>
      </c>
      <c r="R9">
        <v>9.9801551660777381</v>
      </c>
      <c r="S9">
        <v>6.2210255414634137</v>
      </c>
      <c r="T9">
        <v>0</v>
      </c>
      <c r="U9">
        <v>59.789703653047553</v>
      </c>
      <c r="V9">
        <v>4.4813325755919857</v>
      </c>
      <c r="W9">
        <v>11.077994145706146</v>
      </c>
      <c r="X9">
        <v>34.817933356548458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0.8136377817614967</v>
      </c>
      <c r="AF9">
        <v>5.9214336227180535</v>
      </c>
      <c r="AG9">
        <v>29.004813398400003</v>
      </c>
      <c r="AH9">
        <v>0</v>
      </c>
      <c r="AI9">
        <v>0</v>
      </c>
      <c r="AJ9">
        <v>0</v>
      </c>
      <c r="AK9">
        <v>22.85716783073287</v>
      </c>
      <c r="AL9">
        <v>1.8358517365748706</v>
      </c>
      <c r="AM9">
        <v>0</v>
      </c>
      <c r="AN9">
        <v>0</v>
      </c>
      <c r="AO9">
        <v>0</v>
      </c>
      <c r="AP9">
        <v>0</v>
      </c>
      <c r="AQ9">
        <v>0</v>
      </c>
      <c r="AR9">
        <v>0.93352956784420238</v>
      </c>
      <c r="AS9">
        <v>7.051930570918822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640.79625787638952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269.57898629440103</v>
      </c>
      <c r="L10">
        <v>3.3700394682050838</v>
      </c>
      <c r="M10">
        <v>61.389445438121051</v>
      </c>
      <c r="N10">
        <v>49.943129485488129</v>
      </c>
      <c r="O10">
        <v>35.268552934475807</v>
      </c>
      <c r="P10">
        <v>23.890104342129209</v>
      </c>
      <c r="Q10">
        <v>2.569490966183575</v>
      </c>
      <c r="R10">
        <v>9.9801551660777381</v>
      </c>
      <c r="S10">
        <v>6.2210255414634137</v>
      </c>
      <c r="T10">
        <v>0</v>
      </c>
      <c r="U10">
        <v>59.789703653047553</v>
      </c>
      <c r="V10">
        <v>4.4813325755919857</v>
      </c>
      <c r="W10">
        <v>11.077994145706146</v>
      </c>
      <c r="X10">
        <v>34.817933356548458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0.8136377817614967</v>
      </c>
      <c r="AF10">
        <v>5.9214336227180535</v>
      </c>
      <c r="AG10">
        <v>29.004813398400003</v>
      </c>
      <c r="AH10">
        <v>0</v>
      </c>
      <c r="AI10">
        <v>0</v>
      </c>
      <c r="AJ10">
        <v>0</v>
      </c>
      <c r="AK10">
        <v>22.85716783073287</v>
      </c>
      <c r="AL10">
        <v>1.8358517365748706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0.93352956784420238</v>
      </c>
      <c r="AS10">
        <v>1.9335937103776393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635.67792101584837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269.57898629440103</v>
      </c>
      <c r="L11">
        <v>3.3700394682050838</v>
      </c>
      <c r="M11">
        <v>61.389445438121051</v>
      </c>
      <c r="N11">
        <v>49.943129485488129</v>
      </c>
      <c r="O11">
        <v>35.268552934475807</v>
      </c>
      <c r="P11">
        <v>23.890104342129209</v>
      </c>
      <c r="Q11">
        <v>2.569490966183575</v>
      </c>
      <c r="R11">
        <v>9.9801551660777381</v>
      </c>
      <c r="S11">
        <v>6.2210255414634137</v>
      </c>
      <c r="T11">
        <v>0</v>
      </c>
      <c r="U11">
        <v>59.789703653047553</v>
      </c>
      <c r="V11">
        <v>4.4813325755919857</v>
      </c>
      <c r="W11">
        <v>11.077994145706146</v>
      </c>
      <c r="X11">
        <v>34.817933356548458</v>
      </c>
      <c r="Y11">
        <v>0</v>
      </c>
      <c r="Z11">
        <v>0.93006411999999972</v>
      </c>
      <c r="AA11">
        <v>0</v>
      </c>
      <c r="AB11">
        <v>0</v>
      </c>
      <c r="AC11">
        <v>0</v>
      </c>
      <c r="AD11">
        <v>0</v>
      </c>
      <c r="AE11">
        <v>0.8136377817614967</v>
      </c>
      <c r="AF11">
        <v>5.9214336227180535</v>
      </c>
      <c r="AG11">
        <v>29.004813398400003</v>
      </c>
      <c r="AH11">
        <v>0</v>
      </c>
      <c r="AI11">
        <v>0</v>
      </c>
      <c r="AJ11">
        <v>0</v>
      </c>
      <c r="AK11">
        <v>22.85716783073287</v>
      </c>
      <c r="AL11">
        <v>1.8358517365748706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0.93352956784420238</v>
      </c>
      <c r="AS11">
        <v>1.9335937103776393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636.60798513584837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269.57898629440103</v>
      </c>
      <c r="L12">
        <v>3.3700394682050838</v>
      </c>
      <c r="M12">
        <v>61.389445438121051</v>
      </c>
      <c r="N12">
        <v>49.943129485488129</v>
      </c>
      <c r="O12">
        <v>35.268552934475807</v>
      </c>
      <c r="P12">
        <v>23.890104342129209</v>
      </c>
      <c r="Q12">
        <v>2.569490966183575</v>
      </c>
      <c r="R12">
        <v>9.9801551660777381</v>
      </c>
      <c r="S12">
        <v>6.2210255414634137</v>
      </c>
      <c r="T12">
        <v>0</v>
      </c>
      <c r="U12">
        <v>59.789703653047553</v>
      </c>
      <c r="V12">
        <v>4.4813325755919857</v>
      </c>
      <c r="W12">
        <v>11.077994145706146</v>
      </c>
      <c r="X12">
        <v>34.817933356548458</v>
      </c>
      <c r="Y12">
        <v>0</v>
      </c>
      <c r="Z12">
        <v>2.7567100165454534</v>
      </c>
      <c r="AA12">
        <v>0</v>
      </c>
      <c r="AB12">
        <v>0</v>
      </c>
      <c r="AC12">
        <v>0</v>
      </c>
      <c r="AD12">
        <v>0</v>
      </c>
      <c r="AE12">
        <v>0.8136377817614967</v>
      </c>
      <c r="AF12">
        <v>5.9214336227180535</v>
      </c>
      <c r="AG12">
        <v>29.004813398400003</v>
      </c>
      <c r="AH12">
        <v>0</v>
      </c>
      <c r="AI12">
        <v>0</v>
      </c>
      <c r="AJ12">
        <v>0</v>
      </c>
      <c r="AK12">
        <v>22.85716783073287</v>
      </c>
      <c r="AL12">
        <v>1.8358517365748706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0.93352956784420238</v>
      </c>
      <c r="AS12">
        <v>1.9335937103776393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638.43463103239378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269.57898629440103</v>
      </c>
      <c r="L13">
        <v>3.3500446705417946</v>
      </c>
      <c r="M13">
        <v>61.389445438121051</v>
      </c>
      <c r="N13">
        <v>49.943129485488129</v>
      </c>
      <c r="O13">
        <v>35.268552934475807</v>
      </c>
      <c r="P13">
        <v>23.890104342129209</v>
      </c>
      <c r="Q13">
        <v>2.5498014378029077</v>
      </c>
      <c r="R13">
        <v>9.9501546996466423</v>
      </c>
      <c r="S13">
        <v>6.1816678658280928</v>
      </c>
      <c r="T13">
        <v>0</v>
      </c>
      <c r="U13">
        <v>59.789703653047553</v>
      </c>
      <c r="V13">
        <v>4.8394671639639633</v>
      </c>
      <c r="W13">
        <v>11.038001387057387</v>
      </c>
      <c r="X13">
        <v>34.692382550064018</v>
      </c>
      <c r="Y13">
        <v>0</v>
      </c>
      <c r="Z13">
        <v>2.7567100165454534</v>
      </c>
      <c r="AA13">
        <v>0</v>
      </c>
      <c r="AB13">
        <v>0</v>
      </c>
      <c r="AC13">
        <v>0</v>
      </c>
      <c r="AD13">
        <v>0</v>
      </c>
      <c r="AE13">
        <v>0.8136377817614967</v>
      </c>
      <c r="AF13">
        <v>5.9214336227180535</v>
      </c>
      <c r="AG13">
        <v>29.004813398400003</v>
      </c>
      <c r="AH13">
        <v>0</v>
      </c>
      <c r="AI13">
        <v>0</v>
      </c>
      <c r="AJ13">
        <v>0</v>
      </c>
      <c r="AK13">
        <v>22.85716783073287</v>
      </c>
      <c r="AL13">
        <v>1.8358517365748706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0.93352956784420238</v>
      </c>
      <c r="AS13">
        <v>1.9335937103776393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638.51817958752224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269.57898629440103</v>
      </c>
      <c r="L14">
        <v>3.3500446705417946</v>
      </c>
      <c r="M14">
        <v>61.389445438121051</v>
      </c>
      <c r="N14">
        <v>49.943129485488129</v>
      </c>
      <c r="O14">
        <v>35.268552934475807</v>
      </c>
      <c r="P14">
        <v>23.890104342129209</v>
      </c>
      <c r="Q14">
        <v>2.5498014378029077</v>
      </c>
      <c r="R14">
        <v>9.9255362126716875</v>
      </c>
      <c r="S14">
        <v>6.1816678658280928</v>
      </c>
      <c r="T14">
        <v>0</v>
      </c>
      <c r="U14">
        <v>59.789703653047553</v>
      </c>
      <c r="V14">
        <v>4.8394671639639633</v>
      </c>
      <c r="W14">
        <v>11.038001387057387</v>
      </c>
      <c r="X14">
        <v>34.692382550064018</v>
      </c>
      <c r="Y14">
        <v>0</v>
      </c>
      <c r="Z14">
        <v>2.7567100165454534</v>
      </c>
      <c r="AA14">
        <v>0</v>
      </c>
      <c r="AB14">
        <v>0</v>
      </c>
      <c r="AC14">
        <v>0</v>
      </c>
      <c r="AD14">
        <v>0</v>
      </c>
      <c r="AE14">
        <v>0.8136377817614967</v>
      </c>
      <c r="AF14">
        <v>5.9214336227180535</v>
      </c>
      <c r="AG14">
        <v>29.004813398400003</v>
      </c>
      <c r="AH14">
        <v>0</v>
      </c>
      <c r="AI14">
        <v>0</v>
      </c>
      <c r="AJ14">
        <v>0</v>
      </c>
      <c r="AK14">
        <v>22.85716783073287</v>
      </c>
      <c r="AL14">
        <v>1.8358517365748706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0.93352956784420238</v>
      </c>
      <c r="AS14">
        <v>1.9335937103776393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638.49356110054725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269.57898629440103</v>
      </c>
      <c r="L15">
        <v>3.3500446705417946</v>
      </c>
      <c r="M15">
        <v>61.389445438121051</v>
      </c>
      <c r="N15">
        <v>49.943129485488129</v>
      </c>
      <c r="O15">
        <v>35.268552934475807</v>
      </c>
      <c r="P15">
        <v>23.890104342129209</v>
      </c>
      <c r="Q15">
        <v>2.5498014378029077</v>
      </c>
      <c r="R15">
        <v>9.9255362126716875</v>
      </c>
      <c r="S15">
        <v>6.1816678658280928</v>
      </c>
      <c r="T15">
        <v>0</v>
      </c>
      <c r="U15">
        <v>59.789703653047553</v>
      </c>
      <c r="V15">
        <v>4.8394671639639633</v>
      </c>
      <c r="W15">
        <v>11.038001387057387</v>
      </c>
      <c r="X15">
        <v>34.692382550064018</v>
      </c>
      <c r="Y15">
        <v>0</v>
      </c>
      <c r="Z15">
        <v>2.7567100165454534</v>
      </c>
      <c r="AA15">
        <v>0</v>
      </c>
      <c r="AB15">
        <v>0</v>
      </c>
      <c r="AC15">
        <v>0</v>
      </c>
      <c r="AD15">
        <v>0</v>
      </c>
      <c r="AE15">
        <v>0.8136377817614967</v>
      </c>
      <c r="AF15">
        <v>5.9214336227180535</v>
      </c>
      <c r="AG15">
        <v>29.004813398400003</v>
      </c>
      <c r="AH15">
        <v>0</v>
      </c>
      <c r="AI15">
        <v>0</v>
      </c>
      <c r="AJ15">
        <v>0</v>
      </c>
      <c r="AK15">
        <v>22.85716783073287</v>
      </c>
      <c r="AL15">
        <v>1.8358517365748706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0.93352956784420238</v>
      </c>
      <c r="AS15">
        <v>1.9335937103776393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638.49356110054725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269.57898629440103</v>
      </c>
      <c r="L16">
        <v>3.3500446705417946</v>
      </c>
      <c r="M16">
        <v>61.389445438121051</v>
      </c>
      <c r="N16">
        <v>49.943129485488129</v>
      </c>
      <c r="O16">
        <v>35.268552934475807</v>
      </c>
      <c r="P16">
        <v>23.890104342129209</v>
      </c>
      <c r="Q16">
        <v>2.5498014378029077</v>
      </c>
      <c r="R16">
        <v>9.9255362126716875</v>
      </c>
      <c r="S16">
        <v>6.1816678658280928</v>
      </c>
      <c r="T16">
        <v>0</v>
      </c>
      <c r="U16">
        <v>59.789703653047553</v>
      </c>
      <c r="V16">
        <v>4.8394671639639633</v>
      </c>
      <c r="W16">
        <v>11.038001387057387</v>
      </c>
      <c r="X16">
        <v>34.692382550064018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0.8136377817614967</v>
      </c>
      <c r="AF16">
        <v>5.9214336227180535</v>
      </c>
      <c r="AG16">
        <v>29.004813398400003</v>
      </c>
      <c r="AH16">
        <v>0</v>
      </c>
      <c r="AI16">
        <v>0</v>
      </c>
      <c r="AJ16">
        <v>0</v>
      </c>
      <c r="AK16">
        <v>22.85716783073287</v>
      </c>
      <c r="AL16">
        <v>1.8358517365748706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0.93352956784420238</v>
      </c>
      <c r="AS16">
        <v>1.9335937103776393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635.73685108400184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269.57898629440103</v>
      </c>
      <c r="L17">
        <v>3.3500446705417946</v>
      </c>
      <c r="M17">
        <v>61.389445438121051</v>
      </c>
      <c r="N17">
        <v>49.943129485488129</v>
      </c>
      <c r="O17">
        <v>35.268552934475807</v>
      </c>
      <c r="P17">
        <v>23.890104342129209</v>
      </c>
      <c r="Q17">
        <v>2.5498014378029077</v>
      </c>
      <c r="R17">
        <v>9.9255362126716875</v>
      </c>
      <c r="S17">
        <v>6.1816678658280928</v>
      </c>
      <c r="T17">
        <v>0</v>
      </c>
      <c r="U17">
        <v>59.789703653047553</v>
      </c>
      <c r="V17">
        <v>4.8394671639639633</v>
      </c>
      <c r="W17">
        <v>11.038001387057387</v>
      </c>
      <c r="X17">
        <v>34.692382550064018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0.8136377817614967</v>
      </c>
      <c r="AF17">
        <v>5.9214336227180535</v>
      </c>
      <c r="AG17">
        <v>29.004813398400003</v>
      </c>
      <c r="AH17">
        <v>0</v>
      </c>
      <c r="AI17">
        <v>0</v>
      </c>
      <c r="AJ17">
        <v>0</v>
      </c>
      <c r="AK17">
        <v>22.85716783073287</v>
      </c>
      <c r="AL17">
        <v>1.8358517365748706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0.93352956784420238</v>
      </c>
      <c r="AS17">
        <v>1.9335937103776393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635.73685108400184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269.57898629440103</v>
      </c>
      <c r="L18">
        <v>3.3500446705417946</v>
      </c>
      <c r="M18">
        <v>61.389445438121051</v>
      </c>
      <c r="N18">
        <v>49.943129485488129</v>
      </c>
      <c r="O18">
        <v>35.268552934475807</v>
      </c>
      <c r="P18">
        <v>23.890104342129209</v>
      </c>
      <c r="Q18">
        <v>2.5498014378029077</v>
      </c>
      <c r="R18">
        <v>9.9255362126716875</v>
      </c>
      <c r="S18">
        <v>6.1816678658280928</v>
      </c>
      <c r="T18">
        <v>0</v>
      </c>
      <c r="U18">
        <v>59.789703653047553</v>
      </c>
      <c r="V18">
        <v>4.8394671639639633</v>
      </c>
      <c r="W18">
        <v>11.038001387057387</v>
      </c>
      <c r="X18">
        <v>34.692382550064018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0.8136377817614967</v>
      </c>
      <c r="AF18">
        <v>5.9214336227180535</v>
      </c>
      <c r="AG18">
        <v>29.004813398400003</v>
      </c>
      <c r="AH18">
        <v>0</v>
      </c>
      <c r="AI18">
        <v>0</v>
      </c>
      <c r="AJ18">
        <v>0</v>
      </c>
      <c r="AK18">
        <v>22.85716783073287</v>
      </c>
      <c r="AL18">
        <v>1.8358517365748706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0.93352956784420238</v>
      </c>
      <c r="AS18">
        <v>1.9335937103776393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635.73685108400184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269.57898629440103</v>
      </c>
      <c r="L19">
        <v>3.3500446705417946</v>
      </c>
      <c r="M19">
        <v>61.389445438121051</v>
      </c>
      <c r="N19">
        <v>49.943129485488129</v>
      </c>
      <c r="O19">
        <v>35.268552934475807</v>
      </c>
      <c r="P19">
        <v>23.890104342129209</v>
      </c>
      <c r="Q19">
        <v>2.5498014378029077</v>
      </c>
      <c r="R19">
        <v>9.9255362126716875</v>
      </c>
      <c r="S19">
        <v>6.1816678658280928</v>
      </c>
      <c r="T19">
        <v>0</v>
      </c>
      <c r="U19">
        <v>59.789703653047553</v>
      </c>
      <c r="V19">
        <v>4.8394671639639633</v>
      </c>
      <c r="W19">
        <v>11.038001387057387</v>
      </c>
      <c r="X19">
        <v>34.692382550064018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5.9214336227180535</v>
      </c>
      <c r="AG19">
        <v>29.004813398400003</v>
      </c>
      <c r="AH19">
        <v>0</v>
      </c>
      <c r="AI19">
        <v>0</v>
      </c>
      <c r="AJ19">
        <v>0</v>
      </c>
      <c r="AK19">
        <v>22.85716783073287</v>
      </c>
      <c r="AL19">
        <v>1.8358517365748706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0.93352956784420238</v>
      </c>
      <c r="AS19">
        <v>1.9335937103776393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641.89012131510083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269.57898629440103</v>
      </c>
      <c r="L20">
        <v>3.3500446705417946</v>
      </c>
      <c r="M20">
        <v>61.389445438121051</v>
      </c>
      <c r="N20">
        <v>49.943129485488129</v>
      </c>
      <c r="O20">
        <v>35.268552934475807</v>
      </c>
      <c r="P20">
        <v>23.890104342129209</v>
      </c>
      <c r="Q20">
        <v>2.5498014378029077</v>
      </c>
      <c r="R20">
        <v>9.9255362126716875</v>
      </c>
      <c r="S20">
        <v>6.1816678658280928</v>
      </c>
      <c r="T20">
        <v>0</v>
      </c>
      <c r="U20">
        <v>59.789703653047553</v>
      </c>
      <c r="V20">
        <v>4.8394671639639633</v>
      </c>
      <c r="W20">
        <v>11.038001387057387</v>
      </c>
      <c r="X20">
        <v>34.692382550064018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5.9214336227180535</v>
      </c>
      <c r="AG20">
        <v>29.004813398400003</v>
      </c>
      <c r="AH20">
        <v>0</v>
      </c>
      <c r="AI20">
        <v>0</v>
      </c>
      <c r="AJ20">
        <v>0</v>
      </c>
      <c r="AK20">
        <v>22.85716783073287</v>
      </c>
      <c r="AL20">
        <v>1.8358517365748706</v>
      </c>
      <c r="AM20">
        <v>0</v>
      </c>
      <c r="AN20">
        <v>0</v>
      </c>
      <c r="AO20">
        <v>0</v>
      </c>
      <c r="AP20">
        <v>0</v>
      </c>
      <c r="AQ20">
        <v>9.2060463593650788</v>
      </c>
      <c r="AR20">
        <v>0.93352956784420238</v>
      </c>
      <c r="AS20">
        <v>1.9335937103776393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651.09616767446596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269.57898629440103</v>
      </c>
      <c r="L21">
        <v>3.3500446705417946</v>
      </c>
      <c r="M21">
        <v>61.389445438121051</v>
      </c>
      <c r="N21">
        <v>49.943129485488129</v>
      </c>
      <c r="O21">
        <v>35.268552934475807</v>
      </c>
      <c r="P21">
        <v>23.890104342129209</v>
      </c>
      <c r="Q21">
        <v>2.5498014378029077</v>
      </c>
      <c r="R21">
        <v>9.9255362126716875</v>
      </c>
      <c r="S21">
        <v>6.1816678658280928</v>
      </c>
      <c r="T21">
        <v>0</v>
      </c>
      <c r="U21">
        <v>59.789703653047553</v>
      </c>
      <c r="V21">
        <v>4.8398002771084325</v>
      </c>
      <c r="W21">
        <v>10.866249192540323</v>
      </c>
      <c r="X21">
        <v>34.528646698604057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6.9669080128604843</v>
      </c>
      <c r="AF21">
        <v>5.9214336227180535</v>
      </c>
      <c r="AG21">
        <v>29.004813398400003</v>
      </c>
      <c r="AH21">
        <v>0</v>
      </c>
      <c r="AI21">
        <v>0</v>
      </c>
      <c r="AJ21">
        <v>0</v>
      </c>
      <c r="AK21">
        <v>22.85716783073287</v>
      </c>
      <c r="AL21">
        <v>1.8358517365748706</v>
      </c>
      <c r="AM21">
        <v>0</v>
      </c>
      <c r="AN21">
        <v>0</v>
      </c>
      <c r="AO21">
        <v>0</v>
      </c>
      <c r="AP21">
        <v>0</v>
      </c>
      <c r="AQ21">
        <v>9.2060463593650788</v>
      </c>
      <c r="AR21">
        <v>0.93352956784420238</v>
      </c>
      <c r="AS21">
        <v>1.9335937103776393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650.76101274163329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269.57898629440103</v>
      </c>
      <c r="L22">
        <v>3.3500446705417946</v>
      </c>
      <c r="M22">
        <v>61.389445438121051</v>
      </c>
      <c r="N22">
        <v>49.943129485488129</v>
      </c>
      <c r="O22">
        <v>35.268552934475807</v>
      </c>
      <c r="P22">
        <v>23.890104342129209</v>
      </c>
      <c r="Q22">
        <v>2.5498014378029077</v>
      </c>
      <c r="R22">
        <v>9.9255362126716875</v>
      </c>
      <c r="S22">
        <v>6.1816678658280928</v>
      </c>
      <c r="T22">
        <v>0</v>
      </c>
      <c r="U22">
        <v>59.789703653047553</v>
      </c>
      <c r="V22">
        <v>8.7608464604651157</v>
      </c>
      <c r="W22">
        <v>10.866249192540323</v>
      </c>
      <c r="X22">
        <v>62.367684564705876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6.9669080128604843</v>
      </c>
      <c r="AF22">
        <v>5.9214336227180535</v>
      </c>
      <c r="AG22">
        <v>29.004813398400003</v>
      </c>
      <c r="AH22">
        <v>0</v>
      </c>
      <c r="AI22">
        <v>0</v>
      </c>
      <c r="AJ22">
        <v>0</v>
      </c>
      <c r="AK22">
        <v>22.85716783073287</v>
      </c>
      <c r="AL22">
        <v>1.8358517365748706</v>
      </c>
      <c r="AM22">
        <v>0</v>
      </c>
      <c r="AN22">
        <v>0</v>
      </c>
      <c r="AO22">
        <v>0</v>
      </c>
      <c r="AP22">
        <v>0</v>
      </c>
      <c r="AQ22">
        <v>9.2060463593650788</v>
      </c>
      <c r="AR22">
        <v>0.93352956784420238</v>
      </c>
      <c r="AS22">
        <v>1.9335937103776393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682.52109679109185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269.57898629440103</v>
      </c>
      <c r="L23">
        <v>3.3500446705417946</v>
      </c>
      <c r="M23">
        <v>61.389445438121051</v>
      </c>
      <c r="N23">
        <v>49.943129485488129</v>
      </c>
      <c r="O23">
        <v>35.268552934475807</v>
      </c>
      <c r="P23">
        <v>23.890104342129209</v>
      </c>
      <c r="Q23">
        <v>2.5498014378029077</v>
      </c>
      <c r="R23">
        <v>9.9231324835164827</v>
      </c>
      <c r="S23">
        <v>6.1816678658280928</v>
      </c>
      <c r="T23">
        <v>0</v>
      </c>
      <c r="U23">
        <v>59.789703653047553</v>
      </c>
      <c r="V23">
        <v>8.4503307094594593</v>
      </c>
      <c r="W23">
        <v>19.612866013428828</v>
      </c>
      <c r="X23">
        <v>61.411788013946506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6.9669080128604843</v>
      </c>
      <c r="AF23">
        <v>5.9214336227180535</v>
      </c>
      <c r="AG23">
        <v>29.004813398400003</v>
      </c>
      <c r="AH23">
        <v>0</v>
      </c>
      <c r="AI23">
        <v>0</v>
      </c>
      <c r="AJ23">
        <v>0</v>
      </c>
      <c r="AK23">
        <v>22.85716783073287</v>
      </c>
      <c r="AL23">
        <v>1.8358517365748706</v>
      </c>
      <c r="AM23">
        <v>0</v>
      </c>
      <c r="AN23">
        <v>0</v>
      </c>
      <c r="AO23">
        <v>0</v>
      </c>
      <c r="AP23">
        <v>0.10831168334714167</v>
      </c>
      <c r="AQ23">
        <v>18.412092718730158</v>
      </c>
      <c r="AR23">
        <v>0.93352956784420238</v>
      </c>
      <c r="AS23">
        <v>1.9904641394588165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699.37012605285349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269.57898629440103</v>
      </c>
      <c r="L24">
        <v>3.3500446705417946</v>
      </c>
      <c r="M24">
        <v>61.389445438121051</v>
      </c>
      <c r="N24">
        <v>49.943129485488129</v>
      </c>
      <c r="O24">
        <v>35.268552934475807</v>
      </c>
      <c r="P24">
        <v>23.890104342129209</v>
      </c>
      <c r="Q24">
        <v>2.5498014378029077</v>
      </c>
      <c r="R24">
        <v>17.918076352097128</v>
      </c>
      <c r="S24">
        <v>6.1816678658280928</v>
      </c>
      <c r="T24">
        <v>0</v>
      </c>
      <c r="U24">
        <v>59.789703653047553</v>
      </c>
      <c r="V24">
        <v>8.7620628812030077</v>
      </c>
      <c r="W24">
        <v>19.612866013428828</v>
      </c>
      <c r="X24">
        <v>62.364967271107666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6.9669080128604843</v>
      </c>
      <c r="AF24">
        <v>5.9214336227180535</v>
      </c>
      <c r="AG24">
        <v>29.004813398400003</v>
      </c>
      <c r="AH24">
        <v>9.8890052730728595</v>
      </c>
      <c r="AI24">
        <v>0</v>
      </c>
      <c r="AJ24">
        <v>0</v>
      </c>
      <c r="AK24">
        <v>22.85716783073287</v>
      </c>
      <c r="AL24">
        <v>1.8358517365748706</v>
      </c>
      <c r="AM24">
        <v>0</v>
      </c>
      <c r="AN24">
        <v>0</v>
      </c>
      <c r="AO24">
        <v>0</v>
      </c>
      <c r="AP24">
        <v>0.10831168334714167</v>
      </c>
      <c r="AQ24">
        <v>18.412092718730158</v>
      </c>
      <c r="AR24">
        <v>0.93352956784420238</v>
      </c>
      <c r="AS24">
        <v>1.9904641394588165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718.51898662341159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317.66039744372222</v>
      </c>
      <c r="L25">
        <v>6.0500519082840238</v>
      </c>
      <c r="M25">
        <v>61.389445438121051</v>
      </c>
      <c r="N25">
        <v>49.943129485488129</v>
      </c>
      <c r="O25">
        <v>35.268552934475807</v>
      </c>
      <c r="P25">
        <v>23.890104342129209</v>
      </c>
      <c r="Q25">
        <v>4.6106247248484848</v>
      </c>
      <c r="R25">
        <v>17.918076352097128</v>
      </c>
      <c r="S25">
        <v>10.070979830654419</v>
      </c>
      <c r="T25">
        <v>0</v>
      </c>
      <c r="U25">
        <v>59.789703653047553</v>
      </c>
      <c r="V25">
        <v>8.7620628812030077</v>
      </c>
      <c r="W25">
        <v>19.612866013428828</v>
      </c>
      <c r="X25">
        <v>62.364967271107666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6.9669080128604843</v>
      </c>
      <c r="AF25">
        <v>5.9214336227180535</v>
      </c>
      <c r="AG25">
        <v>29.004813398400003</v>
      </c>
      <c r="AH25">
        <v>9.8890052730728595</v>
      </c>
      <c r="AI25">
        <v>0</v>
      </c>
      <c r="AJ25">
        <v>0</v>
      </c>
      <c r="AK25">
        <v>22.85716783073287</v>
      </c>
      <c r="AL25">
        <v>1.8358517365748706</v>
      </c>
      <c r="AM25">
        <v>0</v>
      </c>
      <c r="AN25">
        <v>0</v>
      </c>
      <c r="AO25">
        <v>0</v>
      </c>
      <c r="AP25">
        <v>0.10831168334714167</v>
      </c>
      <c r="AQ25">
        <v>18.412092718730158</v>
      </c>
      <c r="AR25">
        <v>0.93352956784420238</v>
      </c>
      <c r="AS25">
        <v>1.9904641394588165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775.25054026234693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374.45314338404756</v>
      </c>
      <c r="L26">
        <v>6.0500519082840238</v>
      </c>
      <c r="M26">
        <v>61.389445438121051</v>
      </c>
      <c r="N26">
        <v>49.943129485488129</v>
      </c>
      <c r="O26">
        <v>35.268552934475807</v>
      </c>
      <c r="P26">
        <v>23.890104342129209</v>
      </c>
      <c r="Q26">
        <v>4.6106247248484848</v>
      </c>
      <c r="R26">
        <v>17.918076352097128</v>
      </c>
      <c r="S26">
        <v>11.160569860031105</v>
      </c>
      <c r="T26">
        <v>0</v>
      </c>
      <c r="U26">
        <v>59.789703653047553</v>
      </c>
      <c r="V26">
        <v>8.7620628812030077</v>
      </c>
      <c r="W26">
        <v>19.612866013428828</v>
      </c>
      <c r="X26">
        <v>62.364967271107666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6.9669080128604843</v>
      </c>
      <c r="AF26">
        <v>5.9214336227180535</v>
      </c>
      <c r="AG26">
        <v>29.004813398400003</v>
      </c>
      <c r="AH26">
        <v>9.8890052730728595</v>
      </c>
      <c r="AI26">
        <v>0</v>
      </c>
      <c r="AJ26">
        <v>0</v>
      </c>
      <c r="AK26">
        <v>22.85716783073287</v>
      </c>
      <c r="AL26">
        <v>1.8358517365748706</v>
      </c>
      <c r="AM26">
        <v>1.6905179443360838</v>
      </c>
      <c r="AN26">
        <v>0</v>
      </c>
      <c r="AO26">
        <v>0</v>
      </c>
      <c r="AP26">
        <v>0.10831168334714167</v>
      </c>
      <c r="AQ26">
        <v>18.412092718730158</v>
      </c>
      <c r="AR26">
        <v>0.93352956784420238</v>
      </c>
      <c r="AS26">
        <v>1.9904641394588165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834.82339417638514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464.9385897237737</v>
      </c>
      <c r="L27">
        <v>5.9997265533345798</v>
      </c>
      <c r="M27">
        <v>61.389445438121051</v>
      </c>
      <c r="N27">
        <v>49.943129485488129</v>
      </c>
      <c r="O27">
        <v>35.268552934475807</v>
      </c>
      <c r="P27">
        <v>23.890104342129209</v>
      </c>
      <c r="Q27">
        <v>4.6106247248484848</v>
      </c>
      <c r="R27">
        <v>17.918076352097128</v>
      </c>
      <c r="S27">
        <v>11.160569860031105</v>
      </c>
      <c r="T27">
        <v>0</v>
      </c>
      <c r="U27">
        <v>59.789703653047553</v>
      </c>
      <c r="V27">
        <v>8.7620628812030077</v>
      </c>
      <c r="W27">
        <v>19.612866013428828</v>
      </c>
      <c r="X27">
        <v>62.364967271107666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6.9669080128604843</v>
      </c>
      <c r="AF27">
        <v>5.9214336227180535</v>
      </c>
      <c r="AG27">
        <v>29.004813398400003</v>
      </c>
      <c r="AH27">
        <v>9.8890052730728595</v>
      </c>
      <c r="AI27">
        <v>0</v>
      </c>
      <c r="AJ27">
        <v>0</v>
      </c>
      <c r="AK27">
        <v>22.85716783073287</v>
      </c>
      <c r="AL27">
        <v>1.8358517365748706</v>
      </c>
      <c r="AM27">
        <v>2.231483756789197</v>
      </c>
      <c r="AN27">
        <v>0</v>
      </c>
      <c r="AO27">
        <v>0</v>
      </c>
      <c r="AP27">
        <v>0.10831168334714167</v>
      </c>
      <c r="AQ27">
        <v>18.412092718730158</v>
      </c>
      <c r="AR27">
        <v>0.93352956784420238</v>
      </c>
      <c r="AS27">
        <v>1.9904641394588165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925.79948097361489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487.94334358885254</v>
      </c>
      <c r="L28">
        <v>6.0399888334855598</v>
      </c>
      <c r="M28">
        <v>61.389445438121051</v>
      </c>
      <c r="N28">
        <v>49.943129485488129</v>
      </c>
      <c r="O28">
        <v>35.268552934475807</v>
      </c>
      <c r="P28">
        <v>23.890104342129209</v>
      </c>
      <c r="Q28">
        <v>4.6106247248484848</v>
      </c>
      <c r="R28">
        <v>17.917469859348198</v>
      </c>
      <c r="S28">
        <v>11.160569860031105</v>
      </c>
      <c r="T28">
        <v>0</v>
      </c>
      <c r="U28">
        <v>59.789703653047553</v>
      </c>
      <c r="V28">
        <v>8.7620628812030077</v>
      </c>
      <c r="W28">
        <v>19.612866013428828</v>
      </c>
      <c r="X28">
        <v>62.364967271107666</v>
      </c>
      <c r="Y28">
        <v>0</v>
      </c>
      <c r="Z28">
        <v>0</v>
      </c>
      <c r="AA28">
        <v>0</v>
      </c>
      <c r="AB28">
        <v>1.4087648804201047</v>
      </c>
      <c r="AC28">
        <v>0</v>
      </c>
      <c r="AD28">
        <v>0</v>
      </c>
      <c r="AE28">
        <v>6.9669080128604843</v>
      </c>
      <c r="AF28">
        <v>11.842867938640975</v>
      </c>
      <c r="AG28">
        <v>29.004813398400003</v>
      </c>
      <c r="AH28">
        <v>19.778010985343187</v>
      </c>
      <c r="AI28">
        <v>0</v>
      </c>
      <c r="AJ28">
        <v>0</v>
      </c>
      <c r="AK28">
        <v>22.85716783073287</v>
      </c>
      <c r="AL28">
        <v>9.1792571907917377</v>
      </c>
      <c r="AM28">
        <v>4.4629679527381851</v>
      </c>
      <c r="AN28">
        <v>0</v>
      </c>
      <c r="AO28">
        <v>0</v>
      </c>
      <c r="AP28">
        <v>0.10831168334714167</v>
      </c>
      <c r="AQ28">
        <v>27.618139771269838</v>
      </c>
      <c r="AR28">
        <v>0.93352956784420238</v>
      </c>
      <c r="AS28">
        <v>1.9904641394588165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984.84403223741469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487.94526964831283</v>
      </c>
      <c r="L29">
        <v>6.0499961172611236</v>
      </c>
      <c r="M29">
        <v>61.389445438121051</v>
      </c>
      <c r="N29">
        <v>49.943129485488129</v>
      </c>
      <c r="O29">
        <v>35.268552934475807</v>
      </c>
      <c r="P29">
        <v>23.890104342129209</v>
      </c>
      <c r="Q29">
        <v>4.5693693224568133</v>
      </c>
      <c r="R29">
        <v>17.917677118353346</v>
      </c>
      <c r="S29">
        <v>11.156963390791027</v>
      </c>
      <c r="T29">
        <v>0</v>
      </c>
      <c r="U29">
        <v>59.789703653047553</v>
      </c>
      <c r="V29">
        <v>8.7620628812030077</v>
      </c>
      <c r="W29">
        <v>19.612866013428828</v>
      </c>
      <c r="X29">
        <v>62.364967271107666</v>
      </c>
      <c r="Y29">
        <v>0</v>
      </c>
      <c r="Z29">
        <v>0.46503205999999986</v>
      </c>
      <c r="AA29">
        <v>3.3402220000000007</v>
      </c>
      <c r="AB29">
        <v>2.8175301999999993</v>
      </c>
      <c r="AC29">
        <v>0.53838225027485476</v>
      </c>
      <c r="AD29">
        <v>3.8625894849356555</v>
      </c>
      <c r="AE29">
        <v>6.9669080128604843</v>
      </c>
      <c r="AF29">
        <v>17.76430156135903</v>
      </c>
      <c r="AG29">
        <v>29.004813398400003</v>
      </c>
      <c r="AH29">
        <v>29.667016258416048</v>
      </c>
      <c r="AI29">
        <v>0</v>
      </c>
      <c r="AJ29">
        <v>0</v>
      </c>
      <c r="AK29">
        <v>22.85716783073287</v>
      </c>
      <c r="AL29">
        <v>9.1792571907917377</v>
      </c>
      <c r="AM29">
        <v>6.6809277837959486</v>
      </c>
      <c r="AN29">
        <v>0</v>
      </c>
      <c r="AO29">
        <v>0</v>
      </c>
      <c r="AP29">
        <v>0.10831168334714167</v>
      </c>
      <c r="AQ29">
        <v>27.618139771269838</v>
      </c>
      <c r="AR29">
        <v>0.93352956784420238</v>
      </c>
      <c r="AS29">
        <v>1.9904641394588165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1012.4547008096631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487.94526964831283</v>
      </c>
      <c r="L30">
        <v>6.0499961172611236</v>
      </c>
      <c r="M30">
        <v>61.389445438121051</v>
      </c>
      <c r="N30">
        <v>49.943129485488129</v>
      </c>
      <c r="O30">
        <v>35.268552934475807</v>
      </c>
      <c r="P30">
        <v>23.890104342129209</v>
      </c>
      <c r="Q30">
        <v>4.6108631676190477</v>
      </c>
      <c r="R30">
        <v>17.917677118353346</v>
      </c>
      <c r="S30">
        <v>11.156973931523023</v>
      </c>
      <c r="T30">
        <v>0</v>
      </c>
      <c r="U30">
        <v>59.789703653047553</v>
      </c>
      <c r="V30">
        <v>8.7620628812030077</v>
      </c>
      <c r="W30">
        <v>19.612866013428828</v>
      </c>
      <c r="X30">
        <v>62.364967271107666</v>
      </c>
      <c r="Y30">
        <v>0</v>
      </c>
      <c r="Z30">
        <v>8.2701300496363608</v>
      </c>
      <c r="AA30">
        <v>8.5402796658227871</v>
      </c>
      <c r="AB30">
        <v>11.134879346886718</v>
      </c>
      <c r="AC30">
        <v>12.287496418014761</v>
      </c>
      <c r="AD30">
        <v>7.7251794090840278</v>
      </c>
      <c r="AE30">
        <v>13.933816025720969</v>
      </c>
      <c r="AF30">
        <v>23.68573587728195</v>
      </c>
      <c r="AG30">
        <v>29.004813398400003</v>
      </c>
      <c r="AH30">
        <v>39.556021531488909</v>
      </c>
      <c r="AI30">
        <v>0</v>
      </c>
      <c r="AJ30">
        <v>0</v>
      </c>
      <c r="AK30">
        <v>22.85716783073287</v>
      </c>
      <c r="AL30">
        <v>40.054941418416519</v>
      </c>
      <c r="AM30">
        <v>6.6809277837959486</v>
      </c>
      <c r="AN30">
        <v>0</v>
      </c>
      <c r="AO30">
        <v>0</v>
      </c>
      <c r="AP30">
        <v>0.10831168334714167</v>
      </c>
      <c r="AQ30">
        <v>27.618139771269838</v>
      </c>
      <c r="AR30">
        <v>0.93352956784420238</v>
      </c>
      <c r="AS30">
        <v>1.9904641394588165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1103.0834459192727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487.94334358885254</v>
      </c>
      <c r="L31">
        <v>6.0499961172611236</v>
      </c>
      <c r="M31">
        <v>61.389445438121051</v>
      </c>
      <c r="N31">
        <v>49.943129485488129</v>
      </c>
      <c r="O31">
        <v>35.268552934475807</v>
      </c>
      <c r="P31">
        <v>23.890104342129209</v>
      </c>
      <c r="Q31">
        <v>4.6108631676190477</v>
      </c>
      <c r="R31">
        <v>17.917677118353346</v>
      </c>
      <c r="S31">
        <v>11.156973931523023</v>
      </c>
      <c r="T31">
        <v>0</v>
      </c>
      <c r="U31">
        <v>59.789703653047553</v>
      </c>
      <c r="V31">
        <v>8.7620628812030077</v>
      </c>
      <c r="W31">
        <v>19.612866013428828</v>
      </c>
      <c r="X31">
        <v>62.364967271107666</v>
      </c>
      <c r="Y31">
        <v>0</v>
      </c>
      <c r="Z31">
        <v>8.2701300496363608</v>
      </c>
      <c r="AA31">
        <v>11.880501665822788</v>
      </c>
      <c r="AB31">
        <v>11.134879346886718</v>
      </c>
      <c r="AC31">
        <v>12.287496418014761</v>
      </c>
      <c r="AD31">
        <v>11.170010400000002</v>
      </c>
      <c r="AE31">
        <v>13.933816025720969</v>
      </c>
      <c r="AF31">
        <v>23.68573587728195</v>
      </c>
      <c r="AG31">
        <v>29.004813398400003</v>
      </c>
      <c r="AH31">
        <v>39.556021531488909</v>
      </c>
      <c r="AI31">
        <v>0</v>
      </c>
      <c r="AJ31">
        <v>0</v>
      </c>
      <c r="AK31">
        <v>22.85716783073287</v>
      </c>
      <c r="AL31">
        <v>40.054941418416519</v>
      </c>
      <c r="AM31">
        <v>6.6809277837959486</v>
      </c>
      <c r="AN31">
        <v>0</v>
      </c>
      <c r="AO31">
        <v>0</v>
      </c>
      <c r="AP31">
        <v>0.10831168334714167</v>
      </c>
      <c r="AQ31">
        <v>27.618139771269838</v>
      </c>
      <c r="AR31">
        <v>0.93352956784420238</v>
      </c>
      <c r="AS31">
        <v>1.9904641394588165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1109.8665728507281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487.93851805783038</v>
      </c>
      <c r="L32">
        <v>6.0499961172611236</v>
      </c>
      <c r="M32">
        <v>61.389445438121051</v>
      </c>
      <c r="N32">
        <v>49.943129485488129</v>
      </c>
      <c r="O32">
        <v>35.268552934475807</v>
      </c>
      <c r="P32">
        <v>23.890104342129209</v>
      </c>
      <c r="Q32">
        <v>4.6108631676190477</v>
      </c>
      <c r="R32">
        <v>17.917677118353346</v>
      </c>
      <c r="S32">
        <v>11.156973931523023</v>
      </c>
      <c r="T32">
        <v>0</v>
      </c>
      <c r="U32">
        <v>59.789703653047553</v>
      </c>
      <c r="V32">
        <v>8.7620628812030077</v>
      </c>
      <c r="W32">
        <v>19.612866013428828</v>
      </c>
      <c r="X32">
        <v>62.364967271107666</v>
      </c>
      <c r="Y32">
        <v>0</v>
      </c>
      <c r="Z32">
        <v>5.5134200330909069</v>
      </c>
      <c r="AA32">
        <v>11.880501665822788</v>
      </c>
      <c r="AB32">
        <v>11.134879346886718</v>
      </c>
      <c r="AC32">
        <v>12.287496418014761</v>
      </c>
      <c r="AD32">
        <v>11.170010400000002</v>
      </c>
      <c r="AE32">
        <v>13.933816025720969</v>
      </c>
      <c r="AF32">
        <v>23.68573587728195</v>
      </c>
      <c r="AG32">
        <v>29.004813398400003</v>
      </c>
      <c r="AH32">
        <v>39.556021531488909</v>
      </c>
      <c r="AI32">
        <v>0</v>
      </c>
      <c r="AJ32">
        <v>0</v>
      </c>
      <c r="AK32">
        <v>22.85716783073287</v>
      </c>
      <c r="AL32">
        <v>40.054941418416519</v>
      </c>
      <c r="AM32">
        <v>6.6809277837959486</v>
      </c>
      <c r="AN32">
        <v>0</v>
      </c>
      <c r="AO32">
        <v>0</v>
      </c>
      <c r="AP32">
        <v>0.10831168334714167</v>
      </c>
      <c r="AQ32">
        <v>27.618139771269838</v>
      </c>
      <c r="AR32">
        <v>0.93352956784420238</v>
      </c>
      <c r="AS32">
        <v>1.9904641394588165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1107.1050373031605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487.94520562832724</v>
      </c>
      <c r="L33">
        <v>6.0499961172611236</v>
      </c>
      <c r="M33">
        <v>61.389445438121051</v>
      </c>
      <c r="N33">
        <v>49.943129485488129</v>
      </c>
      <c r="O33">
        <v>35.268552934475807</v>
      </c>
      <c r="P33">
        <v>23.890104342129209</v>
      </c>
      <c r="Q33">
        <v>4.6108631676190477</v>
      </c>
      <c r="R33">
        <v>17.917677118353346</v>
      </c>
      <c r="S33">
        <v>11.156973931523023</v>
      </c>
      <c r="T33">
        <v>0</v>
      </c>
      <c r="U33">
        <v>59.789703653047553</v>
      </c>
      <c r="V33">
        <v>8.7620628812030077</v>
      </c>
      <c r="W33">
        <v>19.612866013428828</v>
      </c>
      <c r="X33">
        <v>62.364967271107666</v>
      </c>
      <c r="Y33">
        <v>0</v>
      </c>
      <c r="Z33">
        <v>5.5134200330909069</v>
      </c>
      <c r="AA33">
        <v>11.880501665822788</v>
      </c>
      <c r="AB33">
        <v>11.134879346886718</v>
      </c>
      <c r="AC33">
        <v>12.287496418014761</v>
      </c>
      <c r="AD33">
        <v>11.170010400000002</v>
      </c>
      <c r="AE33">
        <v>13.933816025720969</v>
      </c>
      <c r="AF33">
        <v>23.68573587728195</v>
      </c>
      <c r="AG33">
        <v>29.004813398400003</v>
      </c>
      <c r="AH33">
        <v>39.556021531488909</v>
      </c>
      <c r="AI33">
        <v>0</v>
      </c>
      <c r="AJ33">
        <v>0</v>
      </c>
      <c r="AK33">
        <v>22.85716783073287</v>
      </c>
      <c r="AL33">
        <v>40.054941418416519</v>
      </c>
      <c r="AM33">
        <v>6.6809277837959486</v>
      </c>
      <c r="AN33">
        <v>0</v>
      </c>
      <c r="AO33">
        <v>0</v>
      </c>
      <c r="AP33">
        <v>0.10831168334714167</v>
      </c>
      <c r="AQ33">
        <v>27.618139771269838</v>
      </c>
      <c r="AR33">
        <v>16.803530464311585</v>
      </c>
      <c r="AS33">
        <v>1.9904641394588165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1122.9817257701245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487.94520562832724</v>
      </c>
      <c r="L34">
        <v>6.0499961172611236</v>
      </c>
      <c r="M34">
        <v>61.389445438121051</v>
      </c>
      <c r="N34">
        <v>49.943129485488129</v>
      </c>
      <c r="O34">
        <v>35.268552934475807</v>
      </c>
      <c r="P34">
        <v>23.890104342129209</v>
      </c>
      <c r="Q34">
        <v>4.6108631676190477</v>
      </c>
      <c r="R34">
        <v>17.917677118353346</v>
      </c>
      <c r="S34">
        <v>11.156973931523023</v>
      </c>
      <c r="T34">
        <v>0</v>
      </c>
      <c r="U34">
        <v>59.789703653047553</v>
      </c>
      <c r="V34">
        <v>8.7620628812030077</v>
      </c>
      <c r="W34">
        <v>19.612866013428828</v>
      </c>
      <c r="X34">
        <v>62.364967271107666</v>
      </c>
      <c r="Y34">
        <v>0</v>
      </c>
      <c r="Z34">
        <v>5.5134200330909069</v>
      </c>
      <c r="AA34">
        <v>11.880501665822788</v>
      </c>
      <c r="AB34">
        <v>11.134879346886718</v>
      </c>
      <c r="AC34">
        <v>12.287496418014761</v>
      </c>
      <c r="AD34">
        <v>11.170010400000002</v>
      </c>
      <c r="AE34">
        <v>13.933816025720969</v>
      </c>
      <c r="AF34">
        <v>23.68573587728195</v>
      </c>
      <c r="AG34">
        <v>29.004813398400003</v>
      </c>
      <c r="AH34">
        <v>39.556021531488909</v>
      </c>
      <c r="AI34">
        <v>0</v>
      </c>
      <c r="AJ34">
        <v>0</v>
      </c>
      <c r="AK34">
        <v>22.85716783073287</v>
      </c>
      <c r="AL34">
        <v>40.054941418416519</v>
      </c>
      <c r="AM34">
        <v>6.6809277837959486</v>
      </c>
      <c r="AN34">
        <v>0</v>
      </c>
      <c r="AO34">
        <v>0</v>
      </c>
      <c r="AP34">
        <v>0.10831168334714167</v>
      </c>
      <c r="AQ34">
        <v>27.618139771269838</v>
      </c>
      <c r="AR34">
        <v>16.803530464311585</v>
      </c>
      <c r="AS34">
        <v>1.9904641394588165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1122.9817257701245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487.94520562832724</v>
      </c>
      <c r="L35">
        <v>6.0499961172611236</v>
      </c>
      <c r="M35">
        <v>61.389445438121051</v>
      </c>
      <c r="N35">
        <v>49.943129485488129</v>
      </c>
      <c r="O35">
        <v>35.268552934475807</v>
      </c>
      <c r="P35">
        <v>23.890104342129209</v>
      </c>
      <c r="Q35">
        <v>4.6108631676190477</v>
      </c>
      <c r="R35">
        <v>17.917677118353346</v>
      </c>
      <c r="S35">
        <v>11.156973931523023</v>
      </c>
      <c r="T35">
        <v>0</v>
      </c>
      <c r="U35">
        <v>59.789703653047553</v>
      </c>
      <c r="V35">
        <v>8.7620628812030077</v>
      </c>
      <c r="W35">
        <v>19.612866013428828</v>
      </c>
      <c r="X35">
        <v>62.364967271107666</v>
      </c>
      <c r="Y35">
        <v>0</v>
      </c>
      <c r="Z35">
        <v>5.5134200330909069</v>
      </c>
      <c r="AA35">
        <v>11.880501665822788</v>
      </c>
      <c r="AB35">
        <v>11.134879346886718</v>
      </c>
      <c r="AC35">
        <v>12.287496418014761</v>
      </c>
      <c r="AD35">
        <v>7.7251794090840278</v>
      </c>
      <c r="AE35">
        <v>13.933816025720969</v>
      </c>
      <c r="AF35">
        <v>23.68573587728195</v>
      </c>
      <c r="AG35">
        <v>29.004813398400003</v>
      </c>
      <c r="AH35">
        <v>39.556021531488909</v>
      </c>
      <c r="AI35">
        <v>0</v>
      </c>
      <c r="AJ35">
        <v>0</v>
      </c>
      <c r="AK35">
        <v>22.85716783073287</v>
      </c>
      <c r="AL35">
        <v>40.054941418416519</v>
      </c>
      <c r="AM35">
        <v>6.6809277837959486</v>
      </c>
      <c r="AN35">
        <v>0</v>
      </c>
      <c r="AO35">
        <v>0</v>
      </c>
      <c r="AP35">
        <v>0</v>
      </c>
      <c r="AQ35">
        <v>27.618139771269838</v>
      </c>
      <c r="AR35">
        <v>1.4002941321557965</v>
      </c>
      <c r="AS35">
        <v>1.9904641394588165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1104.0253467637056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487.94520562832724</v>
      </c>
      <c r="L36">
        <v>6.0499961172611236</v>
      </c>
      <c r="M36">
        <v>61.389445438121051</v>
      </c>
      <c r="N36">
        <v>49.943129485488129</v>
      </c>
      <c r="O36">
        <v>35.268552934475807</v>
      </c>
      <c r="P36">
        <v>23.890104342129209</v>
      </c>
      <c r="Q36">
        <v>4.6108631676190477</v>
      </c>
      <c r="R36">
        <v>17.917677118353346</v>
      </c>
      <c r="S36">
        <v>11.156973931523023</v>
      </c>
      <c r="T36">
        <v>0</v>
      </c>
      <c r="U36">
        <v>59.789703653047553</v>
      </c>
      <c r="V36">
        <v>8.7620628812030077</v>
      </c>
      <c r="W36">
        <v>19.612866013428828</v>
      </c>
      <c r="X36">
        <v>62.364967271107666</v>
      </c>
      <c r="Y36">
        <v>0</v>
      </c>
      <c r="Z36">
        <v>0</v>
      </c>
      <c r="AA36">
        <v>0</v>
      </c>
      <c r="AB36">
        <v>1.4087648804201047</v>
      </c>
      <c r="AC36">
        <v>0.53838225027485476</v>
      </c>
      <c r="AD36">
        <v>3.8625894849356555</v>
      </c>
      <c r="AE36">
        <v>6.9669080128604843</v>
      </c>
      <c r="AF36">
        <v>13.158742000000004</v>
      </c>
      <c r="AG36">
        <v>29.004813398400003</v>
      </c>
      <c r="AH36">
        <v>29.667016258416048</v>
      </c>
      <c r="AI36">
        <v>0</v>
      </c>
      <c r="AJ36">
        <v>0</v>
      </c>
      <c r="AK36">
        <v>22.85716783073287</v>
      </c>
      <c r="AL36">
        <v>5.0068674907917377</v>
      </c>
      <c r="AM36">
        <v>6.6809277837959486</v>
      </c>
      <c r="AN36">
        <v>0</v>
      </c>
      <c r="AO36">
        <v>0</v>
      </c>
      <c r="AP36">
        <v>0</v>
      </c>
      <c r="AQ36">
        <v>27.618139771269838</v>
      </c>
      <c r="AR36">
        <v>0.93352956784420238</v>
      </c>
      <c r="AS36">
        <v>1.9904641394588165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998.39586085128553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487.9434276348851</v>
      </c>
      <c r="L37">
        <v>6.0499961172611236</v>
      </c>
      <c r="M37">
        <v>61.389445438121051</v>
      </c>
      <c r="N37">
        <v>49.943129485488129</v>
      </c>
      <c r="O37">
        <v>35.268552934475807</v>
      </c>
      <c r="P37">
        <v>23.890104342129209</v>
      </c>
      <c r="Q37">
        <v>4.6108631676190477</v>
      </c>
      <c r="R37">
        <v>17.917677118353346</v>
      </c>
      <c r="S37">
        <v>11.156973931523023</v>
      </c>
      <c r="T37">
        <v>0</v>
      </c>
      <c r="U37">
        <v>59.789703653047553</v>
      </c>
      <c r="V37">
        <v>8.7620628812030077</v>
      </c>
      <c r="W37">
        <v>19.612866013428828</v>
      </c>
      <c r="X37">
        <v>62.364967271107666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3.8625894849356555</v>
      </c>
      <c r="AE37">
        <v>6.9669080128604843</v>
      </c>
      <c r="AF37">
        <v>5.9214336227180535</v>
      </c>
      <c r="AG37">
        <v>29.004813398400003</v>
      </c>
      <c r="AH37">
        <v>29.667016258416048</v>
      </c>
      <c r="AI37">
        <v>0</v>
      </c>
      <c r="AJ37">
        <v>0</v>
      </c>
      <c r="AK37">
        <v>22.85716783073287</v>
      </c>
      <c r="AL37">
        <v>1.0013731997418243</v>
      </c>
      <c r="AM37">
        <v>6.6809277837959486</v>
      </c>
      <c r="AN37">
        <v>0</v>
      </c>
      <c r="AO37">
        <v>0</v>
      </c>
      <c r="AP37">
        <v>1.0289614309859154</v>
      </c>
      <c r="AQ37">
        <v>27.618139771269838</v>
      </c>
      <c r="AR37">
        <v>0.93352956784420238</v>
      </c>
      <c r="AS37">
        <v>1.9904641394588165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986.23309448980251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487.94189365075181</v>
      </c>
      <c r="L38">
        <v>6.0499961172611236</v>
      </c>
      <c r="M38">
        <v>61.389445438121051</v>
      </c>
      <c r="N38">
        <v>49.943129485488129</v>
      </c>
      <c r="O38">
        <v>35.268552934475807</v>
      </c>
      <c r="P38">
        <v>23.890104342129209</v>
      </c>
      <c r="Q38">
        <v>4.6108631676190477</v>
      </c>
      <c r="R38">
        <v>17.917677118353346</v>
      </c>
      <c r="S38">
        <v>11.156973931523023</v>
      </c>
      <c r="T38">
        <v>0</v>
      </c>
      <c r="U38">
        <v>59.789703653047553</v>
      </c>
      <c r="V38">
        <v>8.7620628812030077</v>
      </c>
      <c r="W38">
        <v>19.612866013428828</v>
      </c>
      <c r="X38">
        <v>62.364967271107666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6.9669080128604843</v>
      </c>
      <c r="AF38">
        <v>5.9214336227180535</v>
      </c>
      <c r="AG38">
        <v>29.004813398400003</v>
      </c>
      <c r="AH38">
        <v>29.667016258416048</v>
      </c>
      <c r="AI38">
        <v>0</v>
      </c>
      <c r="AJ38">
        <v>0</v>
      </c>
      <c r="AK38">
        <v>22.85716783073287</v>
      </c>
      <c r="AL38">
        <v>1.0013731997418243</v>
      </c>
      <c r="AM38">
        <v>4.4629679527381851</v>
      </c>
      <c r="AN38">
        <v>0</v>
      </c>
      <c r="AO38">
        <v>0</v>
      </c>
      <c r="AP38">
        <v>1.0289614309859154</v>
      </c>
      <c r="AQ38">
        <v>27.618139771269838</v>
      </c>
      <c r="AR38">
        <v>0.93352956784420238</v>
      </c>
      <c r="AS38">
        <v>1.9904641394588165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980.15101118967584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487.94189365075181</v>
      </c>
      <c r="L39">
        <v>6.0499961172611236</v>
      </c>
      <c r="M39">
        <v>61.389445438121051</v>
      </c>
      <c r="N39">
        <v>49.943129485488129</v>
      </c>
      <c r="O39">
        <v>35.268552934475807</v>
      </c>
      <c r="P39">
        <v>23.890104342129209</v>
      </c>
      <c r="Q39">
        <v>4.6108631676190477</v>
      </c>
      <c r="R39">
        <v>14.670716584905659</v>
      </c>
      <c r="S39">
        <v>11.156973931523023</v>
      </c>
      <c r="T39">
        <v>0</v>
      </c>
      <c r="U39">
        <v>59.789703653047553</v>
      </c>
      <c r="V39">
        <v>8.7620628812030077</v>
      </c>
      <c r="W39">
        <v>19.612866013428828</v>
      </c>
      <c r="X39">
        <v>62.364967271107666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6.9669080128604843</v>
      </c>
      <c r="AF39">
        <v>5.9214336227180535</v>
      </c>
      <c r="AG39">
        <v>29.004813398400003</v>
      </c>
      <c r="AH39">
        <v>29.667016258416048</v>
      </c>
      <c r="AI39">
        <v>0</v>
      </c>
      <c r="AJ39">
        <v>0</v>
      </c>
      <c r="AK39">
        <v>22.85716783073287</v>
      </c>
      <c r="AL39">
        <v>1.0013731997418243</v>
      </c>
      <c r="AM39">
        <v>4.4629679527381851</v>
      </c>
      <c r="AN39">
        <v>0</v>
      </c>
      <c r="AO39">
        <v>0</v>
      </c>
      <c r="AP39">
        <v>1.0289614309859154</v>
      </c>
      <c r="AQ39">
        <v>18.412092718730158</v>
      </c>
      <c r="AR39">
        <v>0.93352956784420238</v>
      </c>
      <c r="AS39">
        <v>1.9904641394588165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967.69800360368845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487.94189365075181</v>
      </c>
      <c r="L40">
        <v>6.0499961172611236</v>
      </c>
      <c r="M40">
        <v>61.389445438121051</v>
      </c>
      <c r="N40">
        <v>44.482260235805278</v>
      </c>
      <c r="O40">
        <v>35.268552934475807</v>
      </c>
      <c r="P40">
        <v>23.890104342129209</v>
      </c>
      <c r="Q40">
        <v>4.6108631676190477</v>
      </c>
      <c r="R40">
        <v>14.670716584905659</v>
      </c>
      <c r="S40">
        <v>11.156973931523023</v>
      </c>
      <c r="T40">
        <v>0</v>
      </c>
      <c r="U40">
        <v>59.789703653047553</v>
      </c>
      <c r="V40">
        <v>8.7620628812030077</v>
      </c>
      <c r="W40">
        <v>19.612866013428828</v>
      </c>
      <c r="X40">
        <v>62.364967271107666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6.9669080128604843</v>
      </c>
      <c r="AF40">
        <v>5.9214336227180535</v>
      </c>
      <c r="AG40">
        <v>29.004813398400003</v>
      </c>
      <c r="AH40">
        <v>19.778010985343187</v>
      </c>
      <c r="AI40">
        <v>0</v>
      </c>
      <c r="AJ40">
        <v>0</v>
      </c>
      <c r="AK40">
        <v>22.85716783073287</v>
      </c>
      <c r="AL40">
        <v>1.0013731997418243</v>
      </c>
      <c r="AM40">
        <v>2.231483756789197</v>
      </c>
      <c r="AN40">
        <v>0</v>
      </c>
      <c r="AO40">
        <v>0</v>
      </c>
      <c r="AP40">
        <v>1.0289614309859154</v>
      </c>
      <c r="AQ40">
        <v>18.328019650634918</v>
      </c>
      <c r="AR40">
        <v>1.4002941321557965</v>
      </c>
      <c r="AS40">
        <v>2.2748162848647042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950.78368852660594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487.94189365075181</v>
      </c>
      <c r="L41">
        <v>6.0499961172611236</v>
      </c>
      <c r="M41">
        <v>61.389445438121051</v>
      </c>
      <c r="N41">
        <v>44.482260235805278</v>
      </c>
      <c r="O41">
        <v>35.268552934475807</v>
      </c>
      <c r="P41">
        <v>23.890104342129209</v>
      </c>
      <c r="Q41">
        <v>4.6108631676190477</v>
      </c>
      <c r="R41">
        <v>14.670716584905659</v>
      </c>
      <c r="S41">
        <v>11.156973931523023</v>
      </c>
      <c r="T41">
        <v>0</v>
      </c>
      <c r="U41">
        <v>59.789703653047553</v>
      </c>
      <c r="V41">
        <v>8.7620628812030077</v>
      </c>
      <c r="W41">
        <v>19.612866013428828</v>
      </c>
      <c r="X41">
        <v>62.364967271107666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0.8136377817614967</v>
      </c>
      <c r="AF41">
        <v>5.9214336227180535</v>
      </c>
      <c r="AG41">
        <v>29.004813398400003</v>
      </c>
      <c r="AH41">
        <v>19.778010985343187</v>
      </c>
      <c r="AI41">
        <v>0</v>
      </c>
      <c r="AJ41">
        <v>0</v>
      </c>
      <c r="AK41">
        <v>22.85716783073287</v>
      </c>
      <c r="AL41">
        <v>1.0013731997418243</v>
      </c>
      <c r="AM41">
        <v>0</v>
      </c>
      <c r="AN41">
        <v>0</v>
      </c>
      <c r="AO41">
        <v>0</v>
      </c>
      <c r="AP41">
        <v>1.0289614309859154</v>
      </c>
      <c r="AQ41">
        <v>17.571357878730158</v>
      </c>
      <c r="AR41">
        <v>11.202353935688402</v>
      </c>
      <c r="AS41">
        <v>10.464154998215879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959.6336712836968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487.94189365075181</v>
      </c>
      <c r="L42">
        <v>6.0499961172611236</v>
      </c>
      <c r="M42">
        <v>61.389445438121051</v>
      </c>
      <c r="N42">
        <v>44.482260235805278</v>
      </c>
      <c r="O42">
        <v>35.268552934475807</v>
      </c>
      <c r="P42">
        <v>23.890104342129209</v>
      </c>
      <c r="Q42">
        <v>4.6108631676190477</v>
      </c>
      <c r="R42">
        <v>14.670716584905659</v>
      </c>
      <c r="S42">
        <v>11.156973931523023</v>
      </c>
      <c r="T42">
        <v>0</v>
      </c>
      <c r="U42">
        <v>59.789703653047553</v>
      </c>
      <c r="V42">
        <v>8.7620628812030077</v>
      </c>
      <c r="W42">
        <v>19.612866013428828</v>
      </c>
      <c r="X42">
        <v>62.364967271107666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0.8136377817614967</v>
      </c>
      <c r="AF42">
        <v>5.9214336227180535</v>
      </c>
      <c r="AG42">
        <v>29.004813398400003</v>
      </c>
      <c r="AH42">
        <v>9.8890052730728595</v>
      </c>
      <c r="AI42">
        <v>0</v>
      </c>
      <c r="AJ42">
        <v>0</v>
      </c>
      <c r="AK42">
        <v>22.85716783073287</v>
      </c>
      <c r="AL42">
        <v>1.0013731997418243</v>
      </c>
      <c r="AM42">
        <v>0</v>
      </c>
      <c r="AN42">
        <v>0</v>
      </c>
      <c r="AO42">
        <v>0</v>
      </c>
      <c r="AP42">
        <v>1.0289614309859154</v>
      </c>
      <c r="AQ42">
        <v>17.571357878730158</v>
      </c>
      <c r="AR42">
        <v>11.202353935688402</v>
      </c>
      <c r="AS42">
        <v>10.464154998215879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949.74466557142648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487.94189365075181</v>
      </c>
      <c r="L43">
        <v>6.0499961172611236</v>
      </c>
      <c r="M43">
        <v>61.389445438121051</v>
      </c>
      <c r="N43">
        <v>44.482260235805278</v>
      </c>
      <c r="O43">
        <v>35.268552934475807</v>
      </c>
      <c r="P43">
        <v>23.890104342129209</v>
      </c>
      <c r="Q43">
        <v>4.6108631676190477</v>
      </c>
      <c r="R43">
        <v>14.670716584905659</v>
      </c>
      <c r="S43">
        <v>11.156973931523023</v>
      </c>
      <c r="T43">
        <v>0</v>
      </c>
      <c r="U43">
        <v>59.789703653047553</v>
      </c>
      <c r="V43">
        <v>8.7620628812030077</v>
      </c>
      <c r="W43">
        <v>19.612866013428828</v>
      </c>
      <c r="X43">
        <v>62.364967271107666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0.8136377817614967</v>
      </c>
      <c r="AF43">
        <v>5.9214336227180535</v>
      </c>
      <c r="AG43">
        <v>29.004813398400003</v>
      </c>
      <c r="AH43">
        <v>0</v>
      </c>
      <c r="AI43">
        <v>0</v>
      </c>
      <c r="AJ43">
        <v>0</v>
      </c>
      <c r="AK43">
        <v>22.85716783073287</v>
      </c>
      <c r="AL43">
        <v>1.6689555815834765</v>
      </c>
      <c r="AM43">
        <v>0</v>
      </c>
      <c r="AN43">
        <v>0</v>
      </c>
      <c r="AO43">
        <v>0</v>
      </c>
      <c r="AP43">
        <v>0</v>
      </c>
      <c r="AQ43">
        <v>17.571357878730158</v>
      </c>
      <c r="AR43">
        <v>1.4002941321557965</v>
      </c>
      <c r="AS43">
        <v>10.464154998215879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929.69222144567686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487.94526964831283</v>
      </c>
      <c r="L44">
        <v>6.0499391524725281</v>
      </c>
      <c r="M44">
        <v>61.389445438121051</v>
      </c>
      <c r="N44">
        <v>44.482260235805278</v>
      </c>
      <c r="O44">
        <v>35.268552934475807</v>
      </c>
      <c r="P44">
        <v>23.890104342129209</v>
      </c>
      <c r="Q44">
        <v>4.6108631676190477</v>
      </c>
      <c r="R44">
        <v>14.670716584905659</v>
      </c>
      <c r="S44">
        <v>11.156973931523023</v>
      </c>
      <c r="T44">
        <v>0</v>
      </c>
      <c r="U44">
        <v>59.789703653047553</v>
      </c>
      <c r="V44">
        <v>8.7620628812030077</v>
      </c>
      <c r="W44">
        <v>19.612866013428828</v>
      </c>
      <c r="X44">
        <v>62.364967271107666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0.8136377817614967</v>
      </c>
      <c r="AF44">
        <v>5.9214336227180535</v>
      </c>
      <c r="AG44">
        <v>29.004813398400003</v>
      </c>
      <c r="AH44">
        <v>0</v>
      </c>
      <c r="AI44">
        <v>0</v>
      </c>
      <c r="AJ44">
        <v>0</v>
      </c>
      <c r="AK44">
        <v>22.85716783073287</v>
      </c>
      <c r="AL44">
        <v>1.6689555815834765</v>
      </c>
      <c r="AM44">
        <v>0</v>
      </c>
      <c r="AN44">
        <v>0</v>
      </c>
      <c r="AO44">
        <v>0</v>
      </c>
      <c r="AP44">
        <v>0</v>
      </c>
      <c r="AQ44">
        <v>17.571357878730158</v>
      </c>
      <c r="AR44">
        <v>0.93352956784420238</v>
      </c>
      <c r="AS44">
        <v>10.464154998215879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929.22877591413771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487.94334358885254</v>
      </c>
      <c r="L45">
        <v>6.0499391524725281</v>
      </c>
      <c r="M45">
        <v>61.389445438121051</v>
      </c>
      <c r="N45">
        <v>44.482260235805278</v>
      </c>
      <c r="O45">
        <v>35.268552934475807</v>
      </c>
      <c r="P45">
        <v>23.890104342129209</v>
      </c>
      <c r="Q45">
        <v>4.6098606608606563</v>
      </c>
      <c r="R45">
        <v>14.670716584905659</v>
      </c>
      <c r="S45">
        <v>11.19035522256231</v>
      </c>
      <c r="T45">
        <v>0</v>
      </c>
      <c r="U45">
        <v>59.789703653047553</v>
      </c>
      <c r="V45">
        <v>8.7620628812030077</v>
      </c>
      <c r="W45">
        <v>19.612866013428828</v>
      </c>
      <c r="X45">
        <v>62.364967271107666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0.8136377817614967</v>
      </c>
      <c r="AF45">
        <v>5.9214336227180535</v>
      </c>
      <c r="AG45">
        <v>29.004813398400003</v>
      </c>
      <c r="AH45">
        <v>0</v>
      </c>
      <c r="AI45">
        <v>0</v>
      </c>
      <c r="AJ45">
        <v>0</v>
      </c>
      <c r="AK45">
        <v>22.85716783073287</v>
      </c>
      <c r="AL45">
        <v>1.6689555815834765</v>
      </c>
      <c r="AM45">
        <v>0</v>
      </c>
      <c r="AN45">
        <v>0</v>
      </c>
      <c r="AO45">
        <v>0</v>
      </c>
      <c r="AP45">
        <v>0</v>
      </c>
      <c r="AQ45">
        <v>9.2060463593650788</v>
      </c>
      <c r="AR45">
        <v>0.93352956784420238</v>
      </c>
      <c r="AS45">
        <v>10.464154998215879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920.89391711959331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487.94334358885254</v>
      </c>
      <c r="L46">
        <v>6.0500152425062126</v>
      </c>
      <c r="M46">
        <v>61.389445438121051</v>
      </c>
      <c r="N46">
        <v>44.482260235805278</v>
      </c>
      <c r="O46">
        <v>35.268552934475807</v>
      </c>
      <c r="P46">
        <v>23.890104342129209</v>
      </c>
      <c r="Q46">
        <v>4.6098606608606563</v>
      </c>
      <c r="R46">
        <v>14.670716584905659</v>
      </c>
      <c r="S46">
        <v>11.150540872807017</v>
      </c>
      <c r="T46">
        <v>0</v>
      </c>
      <c r="U46">
        <v>59.789703653047553</v>
      </c>
      <c r="V46">
        <v>8.7620628812030077</v>
      </c>
      <c r="W46">
        <v>19.612866013428828</v>
      </c>
      <c r="X46">
        <v>62.364967271107666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0.8136377817614967</v>
      </c>
      <c r="AF46">
        <v>5.9214336227180535</v>
      </c>
      <c r="AG46">
        <v>29.004813398400003</v>
      </c>
      <c r="AH46">
        <v>0</v>
      </c>
      <c r="AI46">
        <v>0</v>
      </c>
      <c r="AJ46">
        <v>0</v>
      </c>
      <c r="AK46">
        <v>22.85716783073287</v>
      </c>
      <c r="AL46">
        <v>1.6689555815834765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0.93352956784420238</v>
      </c>
      <c r="AS46">
        <v>10.464154998215879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911.64813250050656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419.99764401207909</v>
      </c>
      <c r="L47">
        <v>6.0501116425798509</v>
      </c>
      <c r="M47">
        <v>61.389445438121051</v>
      </c>
      <c r="N47">
        <v>44.482260235805278</v>
      </c>
      <c r="O47">
        <v>35.268552934475807</v>
      </c>
      <c r="P47">
        <v>23.890104342129209</v>
      </c>
      <c r="Q47">
        <v>4.6098606608606563</v>
      </c>
      <c r="R47">
        <v>15.24</v>
      </c>
      <c r="S47">
        <v>11.150540872807017</v>
      </c>
      <c r="T47">
        <v>0</v>
      </c>
      <c r="U47">
        <v>59.789703653047553</v>
      </c>
      <c r="V47">
        <v>8.7620628812030077</v>
      </c>
      <c r="W47">
        <v>19.612866013428828</v>
      </c>
      <c r="X47">
        <v>62.364967271107666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0.8136377817614967</v>
      </c>
      <c r="AF47">
        <v>5.9214336227180535</v>
      </c>
      <c r="AG47">
        <v>29.004813398400003</v>
      </c>
      <c r="AH47">
        <v>0</v>
      </c>
      <c r="AI47">
        <v>0</v>
      </c>
      <c r="AJ47">
        <v>0</v>
      </c>
      <c r="AK47">
        <v>22.85716783073287</v>
      </c>
      <c r="AL47">
        <v>1.6689555815834765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0.93352956784420238</v>
      </c>
      <c r="AS47">
        <v>2.2748162848647042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836.08247402555003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404.29367884739338</v>
      </c>
      <c r="L48">
        <v>6.0500519082840238</v>
      </c>
      <c r="M48">
        <v>61.389445438121051</v>
      </c>
      <c r="N48">
        <v>44.482260235805278</v>
      </c>
      <c r="O48">
        <v>35.268552934475807</v>
      </c>
      <c r="P48">
        <v>23.890104342129209</v>
      </c>
      <c r="Q48">
        <v>4.6098606608606563</v>
      </c>
      <c r="R48">
        <v>15.24</v>
      </c>
      <c r="S48">
        <v>11.150540872807017</v>
      </c>
      <c r="T48">
        <v>0</v>
      </c>
      <c r="U48">
        <v>59.789703653047553</v>
      </c>
      <c r="V48">
        <v>8.7620628812030077</v>
      </c>
      <c r="W48">
        <v>19.612866013428828</v>
      </c>
      <c r="X48">
        <v>62.364967271107666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0.8136377817614967</v>
      </c>
      <c r="AF48">
        <v>5.9214336227180535</v>
      </c>
      <c r="AG48">
        <v>29.004813398400003</v>
      </c>
      <c r="AH48">
        <v>0</v>
      </c>
      <c r="AI48">
        <v>0</v>
      </c>
      <c r="AJ48">
        <v>0</v>
      </c>
      <c r="AK48">
        <v>22.85716783073287</v>
      </c>
      <c r="AL48">
        <v>1.6689555815834765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0.93352956784420238</v>
      </c>
      <c r="AS48">
        <v>1.9335937103776393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820.03722655208139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404.29367884739338</v>
      </c>
      <c r="L49">
        <v>6.0500519082840238</v>
      </c>
      <c r="M49">
        <v>61.389445438121051</v>
      </c>
      <c r="N49">
        <v>44.482260235805278</v>
      </c>
      <c r="O49">
        <v>35.268552934475807</v>
      </c>
      <c r="P49">
        <v>23.890104342129209</v>
      </c>
      <c r="Q49">
        <v>4.6098606608606563</v>
      </c>
      <c r="R49">
        <v>15.24</v>
      </c>
      <c r="S49">
        <v>11.150540872807017</v>
      </c>
      <c r="T49">
        <v>0</v>
      </c>
      <c r="U49">
        <v>59.789703653047553</v>
      </c>
      <c r="V49">
        <v>8.7620628812030077</v>
      </c>
      <c r="W49">
        <v>19.612866013428828</v>
      </c>
      <c r="X49">
        <v>62.364967271107666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0.8136377817614967</v>
      </c>
      <c r="AF49">
        <v>5.9214336227180535</v>
      </c>
      <c r="AG49">
        <v>29.004813398400003</v>
      </c>
      <c r="AH49">
        <v>0</v>
      </c>
      <c r="AI49">
        <v>0</v>
      </c>
      <c r="AJ49">
        <v>0</v>
      </c>
      <c r="AK49">
        <v>22.85716783073287</v>
      </c>
      <c r="AL49">
        <v>1.6689555815834765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0.93352956784420238</v>
      </c>
      <c r="AS49">
        <v>1.9335937103776393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820.03722655208139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385.04202941770876</v>
      </c>
      <c r="L50">
        <v>6.0500519082840238</v>
      </c>
      <c r="M50">
        <v>61.389445438121051</v>
      </c>
      <c r="N50">
        <v>44.482260235805278</v>
      </c>
      <c r="O50">
        <v>35.268552934475807</v>
      </c>
      <c r="P50">
        <v>23.890104342129209</v>
      </c>
      <c r="Q50">
        <v>4.6098606608606563</v>
      </c>
      <c r="R50">
        <v>15.24</v>
      </c>
      <c r="S50">
        <v>11.150540872807017</v>
      </c>
      <c r="T50">
        <v>0</v>
      </c>
      <c r="U50">
        <v>59.789703653047553</v>
      </c>
      <c r="V50">
        <v>8.7620628812030077</v>
      </c>
      <c r="W50">
        <v>19.612866013428828</v>
      </c>
      <c r="X50">
        <v>62.364967271107666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0.8136377817614967</v>
      </c>
      <c r="AF50">
        <v>5.9214336227180535</v>
      </c>
      <c r="AG50">
        <v>29.004813398400003</v>
      </c>
      <c r="AH50">
        <v>0</v>
      </c>
      <c r="AI50">
        <v>0</v>
      </c>
      <c r="AJ50">
        <v>0</v>
      </c>
      <c r="AK50">
        <v>22.85716783073287</v>
      </c>
      <c r="AL50">
        <v>1.6689555815834765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0.93352956784420238</v>
      </c>
      <c r="AS50">
        <v>1.9335937103776393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800.78557712239672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356.16358928330209</v>
      </c>
      <c r="L51">
        <v>6.0500519082840238</v>
      </c>
      <c r="M51">
        <v>61.389445438121051</v>
      </c>
      <c r="N51">
        <v>44.482260235805278</v>
      </c>
      <c r="O51">
        <v>35.268552934475807</v>
      </c>
      <c r="P51">
        <v>23.890104342129209</v>
      </c>
      <c r="Q51">
        <v>4.7907367199558992</v>
      </c>
      <c r="R51">
        <v>15.24</v>
      </c>
      <c r="S51">
        <v>11.588101082854404</v>
      </c>
      <c r="T51">
        <v>0</v>
      </c>
      <c r="U51">
        <v>59.789703653047553</v>
      </c>
      <c r="V51">
        <v>8.7620628812030077</v>
      </c>
      <c r="W51">
        <v>19.612866013428828</v>
      </c>
      <c r="X51">
        <v>62.364967271107666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0.8136377817614967</v>
      </c>
      <c r="AF51">
        <v>5.9214336227180535</v>
      </c>
      <c r="AG51">
        <v>29.004813398400003</v>
      </c>
      <c r="AH51">
        <v>0</v>
      </c>
      <c r="AI51">
        <v>0</v>
      </c>
      <c r="AJ51">
        <v>0</v>
      </c>
      <c r="AK51">
        <v>22.85716783073287</v>
      </c>
      <c r="AL51">
        <v>1.0013731997418243</v>
      </c>
      <c r="AM51">
        <v>0</v>
      </c>
      <c r="AN51">
        <v>0</v>
      </c>
      <c r="AO51">
        <v>0</v>
      </c>
      <c r="AP51">
        <v>1.0289614309859154</v>
      </c>
      <c r="AQ51">
        <v>0</v>
      </c>
      <c r="AR51">
        <v>11.669118499999994</v>
      </c>
      <c r="AS51">
        <v>1.9335937103776393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783.62254123843263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330.2052623713343</v>
      </c>
      <c r="L52">
        <v>6.0500519082840238</v>
      </c>
      <c r="M52">
        <v>61.389445438121051</v>
      </c>
      <c r="N52">
        <v>44.482260235805278</v>
      </c>
      <c r="O52">
        <v>35.268552934475807</v>
      </c>
      <c r="P52">
        <v>23.890104342129209</v>
      </c>
      <c r="Q52">
        <v>4.6106247248484848</v>
      </c>
      <c r="R52">
        <v>15.24</v>
      </c>
      <c r="S52">
        <v>11.160569860031105</v>
      </c>
      <c r="T52">
        <v>0</v>
      </c>
      <c r="U52">
        <v>59.789703653047553</v>
      </c>
      <c r="V52">
        <v>8.7620628812030077</v>
      </c>
      <c r="W52">
        <v>19.612866013428828</v>
      </c>
      <c r="X52">
        <v>62.364967271107666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0.8136377817614967</v>
      </c>
      <c r="AF52">
        <v>5.9214336227180535</v>
      </c>
      <c r="AG52">
        <v>29.004813398400003</v>
      </c>
      <c r="AH52">
        <v>0</v>
      </c>
      <c r="AI52">
        <v>0</v>
      </c>
      <c r="AJ52">
        <v>0</v>
      </c>
      <c r="AK52">
        <v>22.85716783073287</v>
      </c>
      <c r="AL52">
        <v>1.0013731997418243</v>
      </c>
      <c r="AM52">
        <v>0</v>
      </c>
      <c r="AN52">
        <v>0</v>
      </c>
      <c r="AO52">
        <v>0</v>
      </c>
      <c r="AP52">
        <v>1.0289614309859154</v>
      </c>
      <c r="AQ52">
        <v>0</v>
      </c>
      <c r="AR52">
        <v>11.669118499999994</v>
      </c>
      <c r="AS52">
        <v>1.9335937103776393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757.05657110853417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289.84849849085526</v>
      </c>
      <c r="L53">
        <v>6.0500519082840238</v>
      </c>
      <c r="M53">
        <v>61.389445438121051</v>
      </c>
      <c r="N53">
        <v>44.482218070504594</v>
      </c>
      <c r="O53">
        <v>35.268552934475807</v>
      </c>
      <c r="P53">
        <v>23.890104342129209</v>
      </c>
      <c r="Q53">
        <v>4.6170322958579888</v>
      </c>
      <c r="R53">
        <v>17.447518455121788</v>
      </c>
      <c r="S53">
        <v>11.158707073170731</v>
      </c>
      <c r="T53">
        <v>0</v>
      </c>
      <c r="U53">
        <v>59.789703653047553</v>
      </c>
      <c r="V53">
        <v>8.7620628812030077</v>
      </c>
      <c r="W53">
        <v>19.612866013428828</v>
      </c>
      <c r="X53">
        <v>62.364967271107666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0.8136377817614967</v>
      </c>
      <c r="AF53">
        <v>5.9214336227180535</v>
      </c>
      <c r="AG53">
        <v>29.004813398400003</v>
      </c>
      <c r="AH53">
        <v>0</v>
      </c>
      <c r="AI53">
        <v>0</v>
      </c>
      <c r="AJ53">
        <v>0</v>
      </c>
      <c r="AK53">
        <v>22.85716783073287</v>
      </c>
      <c r="AL53">
        <v>1.0013731997418243</v>
      </c>
      <c r="AM53">
        <v>0</v>
      </c>
      <c r="AN53">
        <v>0</v>
      </c>
      <c r="AO53">
        <v>0</v>
      </c>
      <c r="AP53">
        <v>1.0289614309859154</v>
      </c>
      <c r="AQ53">
        <v>0</v>
      </c>
      <c r="AR53">
        <v>1.4002941321557965</v>
      </c>
      <c r="AS53">
        <v>1.9335937103776393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708.64300393418102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269.53038217441633</v>
      </c>
      <c r="L54">
        <v>6.0500519082840238</v>
      </c>
      <c r="M54">
        <v>61.389445438121051</v>
      </c>
      <c r="N54">
        <v>44.482218070504594</v>
      </c>
      <c r="O54">
        <v>35.268552934475807</v>
      </c>
      <c r="P54">
        <v>23.890104342129209</v>
      </c>
      <c r="Q54">
        <v>4.6170322958579888</v>
      </c>
      <c r="R54">
        <v>17.918696191915874</v>
      </c>
      <c r="S54">
        <v>11.158707073170731</v>
      </c>
      <c r="T54">
        <v>0</v>
      </c>
      <c r="U54">
        <v>59.789703653047553</v>
      </c>
      <c r="V54">
        <v>8.7620628812030077</v>
      </c>
      <c r="W54">
        <v>19.612866013428828</v>
      </c>
      <c r="X54">
        <v>62.364967271107666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0.8136377817614967</v>
      </c>
      <c r="AF54">
        <v>5.9214336227180535</v>
      </c>
      <c r="AG54">
        <v>29.004813398400003</v>
      </c>
      <c r="AH54">
        <v>0</v>
      </c>
      <c r="AI54">
        <v>0</v>
      </c>
      <c r="AJ54">
        <v>0</v>
      </c>
      <c r="AK54">
        <v>22.85716783073287</v>
      </c>
      <c r="AL54">
        <v>1.0013731997418243</v>
      </c>
      <c r="AM54">
        <v>0</v>
      </c>
      <c r="AN54">
        <v>0</v>
      </c>
      <c r="AO54">
        <v>0</v>
      </c>
      <c r="AP54">
        <v>1.0289614309859154</v>
      </c>
      <c r="AQ54">
        <v>0</v>
      </c>
      <c r="AR54">
        <v>0.93352956784420238</v>
      </c>
      <c r="AS54">
        <v>1.9335937103776393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688.32930079022469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269.53038217441633</v>
      </c>
      <c r="L55">
        <v>6.0500519082840238</v>
      </c>
      <c r="M55">
        <v>61.389445438121051</v>
      </c>
      <c r="N55">
        <v>44.482218070504594</v>
      </c>
      <c r="O55">
        <v>35.268552934475807</v>
      </c>
      <c r="P55">
        <v>23.890104342129209</v>
      </c>
      <c r="Q55">
        <v>4.6170322958579888</v>
      </c>
      <c r="R55">
        <v>17.921284076847289</v>
      </c>
      <c r="S55">
        <v>11.158707073170731</v>
      </c>
      <c r="T55">
        <v>0</v>
      </c>
      <c r="U55">
        <v>59.789703653047553</v>
      </c>
      <c r="V55">
        <v>8.7620628812030077</v>
      </c>
      <c r="W55">
        <v>19.612866013428828</v>
      </c>
      <c r="X55">
        <v>62.364967271107666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0.8136377817614967</v>
      </c>
      <c r="AF55">
        <v>5.9214336227180535</v>
      </c>
      <c r="AG55">
        <v>29.004813398400003</v>
      </c>
      <c r="AH55">
        <v>0</v>
      </c>
      <c r="AI55">
        <v>0</v>
      </c>
      <c r="AJ55">
        <v>0</v>
      </c>
      <c r="AK55">
        <v>22.85716783073287</v>
      </c>
      <c r="AL55">
        <v>1.0013731997418243</v>
      </c>
      <c r="AM55">
        <v>0</v>
      </c>
      <c r="AN55">
        <v>0</v>
      </c>
      <c r="AO55">
        <v>0</v>
      </c>
      <c r="AP55">
        <v>1.0289614309859154</v>
      </c>
      <c r="AQ55">
        <v>0</v>
      </c>
      <c r="AR55">
        <v>1.8670591356884048</v>
      </c>
      <c r="AS55">
        <v>1.9335937103776393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689.26541824300011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269.53038217441633</v>
      </c>
      <c r="L56">
        <v>3.2500380628090566</v>
      </c>
      <c r="M56">
        <v>61.389445438121051</v>
      </c>
      <c r="N56">
        <v>44.482218070504594</v>
      </c>
      <c r="O56">
        <v>35.268552934475807</v>
      </c>
      <c r="P56">
        <v>23.890104342129209</v>
      </c>
      <c r="Q56">
        <v>2.5545053990610329</v>
      </c>
      <c r="R56">
        <v>17.921284076847289</v>
      </c>
      <c r="S56">
        <v>6.2186438798283259</v>
      </c>
      <c r="T56">
        <v>0</v>
      </c>
      <c r="U56">
        <v>59.789703653047553</v>
      </c>
      <c r="V56">
        <v>8.7620628812030077</v>
      </c>
      <c r="W56">
        <v>19.612866013428828</v>
      </c>
      <c r="X56">
        <v>62.364967271107666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0.8136377817614967</v>
      </c>
      <c r="AF56">
        <v>5.9214336227180535</v>
      </c>
      <c r="AG56">
        <v>29.004813398400003</v>
      </c>
      <c r="AH56">
        <v>0</v>
      </c>
      <c r="AI56">
        <v>0</v>
      </c>
      <c r="AJ56">
        <v>0</v>
      </c>
      <c r="AK56">
        <v>22.85716783073287</v>
      </c>
      <c r="AL56">
        <v>1.0013731997418243</v>
      </c>
      <c r="AM56">
        <v>0</v>
      </c>
      <c r="AN56">
        <v>0</v>
      </c>
      <c r="AO56">
        <v>0</v>
      </c>
      <c r="AP56">
        <v>1.0289614309859154</v>
      </c>
      <c r="AQ56">
        <v>0</v>
      </c>
      <c r="AR56">
        <v>1.8670591356884048</v>
      </c>
      <c r="AS56">
        <v>1.9335937103776393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679.46281430738577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269.53038217441633</v>
      </c>
      <c r="L57">
        <v>3.2500380628090566</v>
      </c>
      <c r="M57">
        <v>61.389445438121051</v>
      </c>
      <c r="N57">
        <v>44.482218070504594</v>
      </c>
      <c r="O57">
        <v>35.268552934475807</v>
      </c>
      <c r="P57">
        <v>23.890104342129209</v>
      </c>
      <c r="Q57">
        <v>2.5545053990610329</v>
      </c>
      <c r="R57">
        <v>9.9290410583518902</v>
      </c>
      <c r="S57">
        <v>6.2186438798283259</v>
      </c>
      <c r="T57">
        <v>0</v>
      </c>
      <c r="U57">
        <v>59.789703653047553</v>
      </c>
      <c r="V57">
        <v>8.7620628812030077</v>
      </c>
      <c r="W57">
        <v>19.612866013428828</v>
      </c>
      <c r="X57">
        <v>62.364967271107666</v>
      </c>
      <c r="Y57">
        <v>0</v>
      </c>
      <c r="Z57">
        <v>2.7567100165454534</v>
      </c>
      <c r="AA57">
        <v>0</v>
      </c>
      <c r="AB57">
        <v>0</v>
      </c>
      <c r="AC57">
        <v>0</v>
      </c>
      <c r="AD57">
        <v>0</v>
      </c>
      <c r="AE57">
        <v>0.8136377817614967</v>
      </c>
      <c r="AF57">
        <v>5.9214336227180535</v>
      </c>
      <c r="AG57">
        <v>29.004813398400003</v>
      </c>
      <c r="AH57">
        <v>0</v>
      </c>
      <c r="AI57">
        <v>0</v>
      </c>
      <c r="AJ57">
        <v>0</v>
      </c>
      <c r="AK57">
        <v>22.85716783073287</v>
      </c>
      <c r="AL57">
        <v>1.0013731997418243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1.8670591356884048</v>
      </c>
      <c r="AS57">
        <v>1.9335937103776393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673.19831987444991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269.53038217441633</v>
      </c>
      <c r="L58">
        <v>3.2500380628090566</v>
      </c>
      <c r="M58">
        <v>61.389445438121051</v>
      </c>
      <c r="N58">
        <v>44.482218070504594</v>
      </c>
      <c r="O58">
        <v>35.268552934475807</v>
      </c>
      <c r="P58">
        <v>23.890104342129209</v>
      </c>
      <c r="Q58">
        <v>2.5545053990610329</v>
      </c>
      <c r="R58">
        <v>9.9290410583518902</v>
      </c>
      <c r="S58">
        <v>6.2186438798283259</v>
      </c>
      <c r="T58">
        <v>0</v>
      </c>
      <c r="U58">
        <v>59.789703653047553</v>
      </c>
      <c r="V58">
        <v>8.7620628812030077</v>
      </c>
      <c r="W58">
        <v>19.612866013428828</v>
      </c>
      <c r="X58">
        <v>62.364967271107666</v>
      </c>
      <c r="Y58">
        <v>0</v>
      </c>
      <c r="Z58">
        <v>2.7567100165454534</v>
      </c>
      <c r="AA58">
        <v>0</v>
      </c>
      <c r="AB58">
        <v>0</v>
      </c>
      <c r="AC58">
        <v>0</v>
      </c>
      <c r="AD58">
        <v>0</v>
      </c>
      <c r="AE58">
        <v>0.8136377817614967</v>
      </c>
      <c r="AF58">
        <v>5.9214336227180535</v>
      </c>
      <c r="AG58">
        <v>29.004813398400003</v>
      </c>
      <c r="AH58">
        <v>0</v>
      </c>
      <c r="AI58">
        <v>0</v>
      </c>
      <c r="AJ58">
        <v>0</v>
      </c>
      <c r="AK58">
        <v>22.85716783073287</v>
      </c>
      <c r="AL58">
        <v>1.0013731997418243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1.8670591356884048</v>
      </c>
      <c r="AS58">
        <v>1.9335937103776393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673.19831987444991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269.53038217441633</v>
      </c>
      <c r="L59">
        <v>3.2500380628090566</v>
      </c>
      <c r="M59">
        <v>61.389445438121051</v>
      </c>
      <c r="N59">
        <v>44.482218070504594</v>
      </c>
      <c r="O59">
        <v>35.268552934475807</v>
      </c>
      <c r="P59">
        <v>23.890104342129209</v>
      </c>
      <c r="Q59">
        <v>2.5545053990610329</v>
      </c>
      <c r="R59">
        <v>9.9290410583518902</v>
      </c>
      <c r="S59">
        <v>6.2186438798283259</v>
      </c>
      <c r="T59">
        <v>0</v>
      </c>
      <c r="U59">
        <v>59.789703653047553</v>
      </c>
      <c r="V59">
        <v>8.7620628812030077</v>
      </c>
      <c r="W59">
        <v>19.612866013428828</v>
      </c>
      <c r="X59">
        <v>62.364967271107666</v>
      </c>
      <c r="Y59">
        <v>0</v>
      </c>
      <c r="Z59">
        <v>2.7567100165454534</v>
      </c>
      <c r="AA59">
        <v>0</v>
      </c>
      <c r="AB59">
        <v>0</v>
      </c>
      <c r="AC59">
        <v>0</v>
      </c>
      <c r="AD59">
        <v>0</v>
      </c>
      <c r="AE59">
        <v>0.8136377817614967</v>
      </c>
      <c r="AF59">
        <v>5.9214336227180535</v>
      </c>
      <c r="AG59">
        <v>29.004813398400003</v>
      </c>
      <c r="AH59">
        <v>0</v>
      </c>
      <c r="AI59">
        <v>0</v>
      </c>
      <c r="AJ59">
        <v>0</v>
      </c>
      <c r="AK59">
        <v>22.85716783073287</v>
      </c>
      <c r="AL59">
        <v>1.0013731997418243</v>
      </c>
      <c r="AM59">
        <v>0</v>
      </c>
      <c r="AN59">
        <v>0</v>
      </c>
      <c r="AO59">
        <v>0</v>
      </c>
      <c r="AP59">
        <v>0</v>
      </c>
      <c r="AQ59">
        <v>9.2060463593650788</v>
      </c>
      <c r="AR59">
        <v>3.3607061807065204</v>
      </c>
      <c r="AS59">
        <v>1.9335937103776393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683.89801327883322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269.53038217441633</v>
      </c>
      <c r="L60">
        <v>3.2500380628090566</v>
      </c>
      <c r="M60">
        <v>61.389445438121051</v>
      </c>
      <c r="N60">
        <v>44.482218070504594</v>
      </c>
      <c r="O60">
        <v>35.268552934475807</v>
      </c>
      <c r="P60">
        <v>23.890104342129209</v>
      </c>
      <c r="Q60">
        <v>2.5545053990610329</v>
      </c>
      <c r="R60">
        <v>9.9290410583518902</v>
      </c>
      <c r="S60">
        <v>6.2186438798283259</v>
      </c>
      <c r="T60">
        <v>0</v>
      </c>
      <c r="U60">
        <v>59.789703653047553</v>
      </c>
      <c r="V60">
        <v>8.7620628812030077</v>
      </c>
      <c r="W60">
        <v>19.612866013428828</v>
      </c>
      <c r="X60">
        <v>62.364967271107666</v>
      </c>
      <c r="Y60">
        <v>0</v>
      </c>
      <c r="Z60">
        <v>2.7567100165454534</v>
      </c>
      <c r="AA60">
        <v>0</v>
      </c>
      <c r="AB60">
        <v>0</v>
      </c>
      <c r="AC60">
        <v>0</v>
      </c>
      <c r="AD60">
        <v>0</v>
      </c>
      <c r="AE60">
        <v>0.8136377817614967</v>
      </c>
      <c r="AF60">
        <v>5.9214336227180535</v>
      </c>
      <c r="AG60">
        <v>29.004813398400003</v>
      </c>
      <c r="AH60">
        <v>0</v>
      </c>
      <c r="AI60">
        <v>0</v>
      </c>
      <c r="AJ60">
        <v>0</v>
      </c>
      <c r="AK60">
        <v>22.85716783073287</v>
      </c>
      <c r="AL60">
        <v>1.0013731997418243</v>
      </c>
      <c r="AM60">
        <v>0</v>
      </c>
      <c r="AN60">
        <v>0</v>
      </c>
      <c r="AO60">
        <v>0</v>
      </c>
      <c r="AP60">
        <v>0</v>
      </c>
      <c r="AQ60">
        <v>9.2060463593650788</v>
      </c>
      <c r="AR60">
        <v>3.3607061807065204</v>
      </c>
      <c r="AS60">
        <v>1.9335937103776393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683.89801327883322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269.53038217441633</v>
      </c>
      <c r="L61">
        <v>3.2500380628090566</v>
      </c>
      <c r="M61">
        <v>61.389445438121051</v>
      </c>
      <c r="N61">
        <v>44.482218070504594</v>
      </c>
      <c r="O61">
        <v>35.268552934475807</v>
      </c>
      <c r="P61">
        <v>23.890104342129209</v>
      </c>
      <c r="Q61">
        <v>2.5545053990610329</v>
      </c>
      <c r="R61">
        <v>9.9290410583518902</v>
      </c>
      <c r="S61">
        <v>6.2186438798283259</v>
      </c>
      <c r="T61">
        <v>0</v>
      </c>
      <c r="U61">
        <v>59.789703653047553</v>
      </c>
      <c r="V61">
        <v>8.7620628812030077</v>
      </c>
      <c r="W61">
        <v>19.612866013428828</v>
      </c>
      <c r="X61">
        <v>62.364967271107666</v>
      </c>
      <c r="Y61">
        <v>0</v>
      </c>
      <c r="Z61">
        <v>2.7567100165454534</v>
      </c>
      <c r="AA61">
        <v>0</v>
      </c>
      <c r="AB61">
        <v>0</v>
      </c>
      <c r="AC61">
        <v>0</v>
      </c>
      <c r="AD61">
        <v>0</v>
      </c>
      <c r="AE61">
        <v>0.8136377817614967</v>
      </c>
      <c r="AF61">
        <v>5.9214336227180535</v>
      </c>
      <c r="AG61">
        <v>29.004813398400003</v>
      </c>
      <c r="AH61">
        <v>0</v>
      </c>
      <c r="AI61">
        <v>0</v>
      </c>
      <c r="AJ61">
        <v>0</v>
      </c>
      <c r="AK61">
        <v>22.85716783073287</v>
      </c>
      <c r="AL61">
        <v>1.0013731997418243</v>
      </c>
      <c r="AM61">
        <v>0</v>
      </c>
      <c r="AN61">
        <v>0</v>
      </c>
      <c r="AO61">
        <v>0</v>
      </c>
      <c r="AP61">
        <v>0</v>
      </c>
      <c r="AQ61">
        <v>9.2060463593650788</v>
      </c>
      <c r="AR61">
        <v>3.3607061807065204</v>
      </c>
      <c r="AS61">
        <v>1.9335937103776393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683.89801327883322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269.53038217441633</v>
      </c>
      <c r="L62">
        <v>3.2500380628090566</v>
      </c>
      <c r="M62">
        <v>61.389445438121051</v>
      </c>
      <c r="N62">
        <v>44.482218070504594</v>
      </c>
      <c r="O62">
        <v>35.268552934475807</v>
      </c>
      <c r="P62">
        <v>23.890104342129209</v>
      </c>
      <c r="Q62">
        <v>2.5545053990610329</v>
      </c>
      <c r="R62">
        <v>9.9290410583518902</v>
      </c>
      <c r="S62">
        <v>6.2186438798283259</v>
      </c>
      <c r="T62">
        <v>0</v>
      </c>
      <c r="U62">
        <v>59.789703653047553</v>
      </c>
      <c r="V62">
        <v>8.7620628812030077</v>
      </c>
      <c r="W62">
        <v>19.612866013428828</v>
      </c>
      <c r="X62">
        <v>62.364967271107666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0.8136377817614967</v>
      </c>
      <c r="AF62">
        <v>5.9214336227180535</v>
      </c>
      <c r="AG62">
        <v>29.004813398400003</v>
      </c>
      <c r="AH62">
        <v>0</v>
      </c>
      <c r="AI62">
        <v>0</v>
      </c>
      <c r="AJ62">
        <v>0</v>
      </c>
      <c r="AK62">
        <v>22.85716783073287</v>
      </c>
      <c r="AL62">
        <v>1.0013731997418243</v>
      </c>
      <c r="AM62">
        <v>0</v>
      </c>
      <c r="AN62">
        <v>0</v>
      </c>
      <c r="AO62">
        <v>0</v>
      </c>
      <c r="AP62">
        <v>0</v>
      </c>
      <c r="AQ62">
        <v>18.412092718730158</v>
      </c>
      <c r="AR62">
        <v>3.3607061807065204</v>
      </c>
      <c r="AS62">
        <v>1.9335937103776393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690.34734962165282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269.53038217441633</v>
      </c>
      <c r="L63">
        <v>3.2500380628090566</v>
      </c>
      <c r="M63">
        <v>61.389445438121051</v>
      </c>
      <c r="N63">
        <v>44.482218070504594</v>
      </c>
      <c r="O63">
        <v>35.268552934475807</v>
      </c>
      <c r="P63">
        <v>23.890104342129209</v>
      </c>
      <c r="Q63">
        <v>2.5545053990610329</v>
      </c>
      <c r="R63">
        <v>9.9290410583518902</v>
      </c>
      <c r="S63">
        <v>6.2186438798283259</v>
      </c>
      <c r="T63">
        <v>0</v>
      </c>
      <c r="U63">
        <v>59.789703653047553</v>
      </c>
      <c r="V63">
        <v>8.7620628812030077</v>
      </c>
      <c r="W63">
        <v>19.612866013428828</v>
      </c>
      <c r="X63">
        <v>62.364967271107666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0.8136377817614967</v>
      </c>
      <c r="AF63">
        <v>5.9214336227180535</v>
      </c>
      <c r="AG63">
        <v>29.004813398400003</v>
      </c>
      <c r="AH63">
        <v>0</v>
      </c>
      <c r="AI63">
        <v>0</v>
      </c>
      <c r="AJ63">
        <v>0</v>
      </c>
      <c r="AK63">
        <v>22.85716783073287</v>
      </c>
      <c r="AL63">
        <v>1.0013731997418243</v>
      </c>
      <c r="AM63">
        <v>0</v>
      </c>
      <c r="AN63">
        <v>0</v>
      </c>
      <c r="AO63">
        <v>0</v>
      </c>
      <c r="AP63">
        <v>0</v>
      </c>
      <c r="AQ63">
        <v>18.412092718730158</v>
      </c>
      <c r="AR63">
        <v>5.0877355078804332</v>
      </c>
      <c r="AS63">
        <v>1.9335937103776393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692.07437894882673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269.53038217441633</v>
      </c>
      <c r="L64">
        <v>3.2500380628090566</v>
      </c>
      <c r="M64">
        <v>61.389445438121051</v>
      </c>
      <c r="N64">
        <v>44.482218070504594</v>
      </c>
      <c r="O64">
        <v>35.268552934475807</v>
      </c>
      <c r="P64">
        <v>23.890104342129209</v>
      </c>
      <c r="Q64">
        <v>2.5545053990610329</v>
      </c>
      <c r="R64">
        <v>9.9290410583518902</v>
      </c>
      <c r="S64">
        <v>6.2186438798283259</v>
      </c>
      <c r="T64">
        <v>0</v>
      </c>
      <c r="U64">
        <v>59.789703653047553</v>
      </c>
      <c r="V64">
        <v>8.7620628812030077</v>
      </c>
      <c r="W64">
        <v>19.612866013428828</v>
      </c>
      <c r="X64">
        <v>62.364967271107666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0.8136377817614967</v>
      </c>
      <c r="AF64">
        <v>5.9214336227180535</v>
      </c>
      <c r="AG64">
        <v>29.004813398400003</v>
      </c>
      <c r="AH64">
        <v>0</v>
      </c>
      <c r="AI64">
        <v>0</v>
      </c>
      <c r="AJ64">
        <v>0</v>
      </c>
      <c r="AK64">
        <v>22.85716783073287</v>
      </c>
      <c r="AL64">
        <v>1.0013731997418243</v>
      </c>
      <c r="AM64">
        <v>0</v>
      </c>
      <c r="AN64">
        <v>0</v>
      </c>
      <c r="AO64">
        <v>0</v>
      </c>
      <c r="AP64">
        <v>0</v>
      </c>
      <c r="AQ64">
        <v>27.618139771269838</v>
      </c>
      <c r="AR64">
        <v>5.0877355078804332</v>
      </c>
      <c r="AS64">
        <v>1.9335937103776393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701.28042600136644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269.53038217441633</v>
      </c>
      <c r="L65">
        <v>3.2500380628090566</v>
      </c>
      <c r="M65">
        <v>61.389445438121051</v>
      </c>
      <c r="N65">
        <v>44.482218070504594</v>
      </c>
      <c r="O65">
        <v>35.268552934475807</v>
      </c>
      <c r="P65">
        <v>23.890104342129209</v>
      </c>
      <c r="Q65">
        <v>2.5545053990610329</v>
      </c>
      <c r="R65">
        <v>9.9290410583518902</v>
      </c>
      <c r="S65">
        <v>6.2186438798283259</v>
      </c>
      <c r="T65">
        <v>0</v>
      </c>
      <c r="U65">
        <v>59.789703653047553</v>
      </c>
      <c r="V65">
        <v>8.7620628812030077</v>
      </c>
      <c r="W65">
        <v>19.612866013428828</v>
      </c>
      <c r="X65">
        <v>62.364967271107666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0.8136377817614967</v>
      </c>
      <c r="AF65">
        <v>5.9214336227180535</v>
      </c>
      <c r="AG65">
        <v>29.004813398400003</v>
      </c>
      <c r="AH65">
        <v>0</v>
      </c>
      <c r="AI65">
        <v>0</v>
      </c>
      <c r="AJ65">
        <v>0</v>
      </c>
      <c r="AK65">
        <v>22.85716783073287</v>
      </c>
      <c r="AL65">
        <v>1.0013731997418243</v>
      </c>
      <c r="AM65">
        <v>0</v>
      </c>
      <c r="AN65">
        <v>0</v>
      </c>
      <c r="AO65">
        <v>0</v>
      </c>
      <c r="AP65">
        <v>0</v>
      </c>
      <c r="AQ65">
        <v>27.618139771269838</v>
      </c>
      <c r="AR65">
        <v>11.669118499999994</v>
      </c>
      <c r="AS65">
        <v>1.9335937103776393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707.86180899348597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269.53038217441633</v>
      </c>
      <c r="L66">
        <v>3.2500380628090566</v>
      </c>
      <c r="M66">
        <v>61.389445438121051</v>
      </c>
      <c r="N66">
        <v>44.482218070504594</v>
      </c>
      <c r="O66">
        <v>35.268552934475807</v>
      </c>
      <c r="P66">
        <v>23.890104342129209</v>
      </c>
      <c r="Q66">
        <v>2.5545053990610329</v>
      </c>
      <c r="R66">
        <v>9.9290410583518902</v>
      </c>
      <c r="S66">
        <v>6.2186438798283259</v>
      </c>
      <c r="T66">
        <v>0</v>
      </c>
      <c r="U66">
        <v>59.789703653047553</v>
      </c>
      <c r="V66">
        <v>8.7620628812030077</v>
      </c>
      <c r="W66">
        <v>19.612866013428828</v>
      </c>
      <c r="X66">
        <v>62.364967271107666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0.8136377817614967</v>
      </c>
      <c r="AF66">
        <v>5.9214336227180535</v>
      </c>
      <c r="AG66">
        <v>29.004813398400003</v>
      </c>
      <c r="AH66">
        <v>0</v>
      </c>
      <c r="AI66">
        <v>0</v>
      </c>
      <c r="AJ66">
        <v>0</v>
      </c>
      <c r="AK66">
        <v>22.85716783073287</v>
      </c>
      <c r="AL66">
        <v>1.0013731997418243</v>
      </c>
      <c r="AM66">
        <v>0</v>
      </c>
      <c r="AN66">
        <v>0</v>
      </c>
      <c r="AO66">
        <v>0</v>
      </c>
      <c r="AP66">
        <v>0</v>
      </c>
      <c r="AQ66">
        <v>27.618139771269838</v>
      </c>
      <c r="AR66">
        <v>11.669118499999994</v>
      </c>
      <c r="AS66">
        <v>1.9335937103776393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707.86180899348597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269.53038217441633</v>
      </c>
      <c r="L67">
        <v>3.2500380628090566</v>
      </c>
      <c r="M67">
        <v>61.389445438121051</v>
      </c>
      <c r="N67">
        <v>44.482218070504594</v>
      </c>
      <c r="O67">
        <v>35.268552934475807</v>
      </c>
      <c r="P67">
        <v>23.890104342129209</v>
      </c>
      <c r="Q67">
        <v>2.5545053990610329</v>
      </c>
      <c r="R67">
        <v>17.921284076847289</v>
      </c>
      <c r="S67">
        <v>6.2186438798283259</v>
      </c>
      <c r="T67">
        <v>0</v>
      </c>
      <c r="U67">
        <v>59.789703653047553</v>
      </c>
      <c r="V67">
        <v>8.7620628812030077</v>
      </c>
      <c r="W67">
        <v>19.612866013428828</v>
      </c>
      <c r="X67">
        <v>62.364967271107666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0.8136377817614967</v>
      </c>
      <c r="AF67">
        <v>5.9214336227180535</v>
      </c>
      <c r="AG67">
        <v>29.004813398400003</v>
      </c>
      <c r="AH67">
        <v>0</v>
      </c>
      <c r="AI67">
        <v>0</v>
      </c>
      <c r="AJ67">
        <v>0</v>
      </c>
      <c r="AK67">
        <v>22.85716783073287</v>
      </c>
      <c r="AL67">
        <v>1.0013731997418243</v>
      </c>
      <c r="AM67">
        <v>0</v>
      </c>
      <c r="AN67">
        <v>0</v>
      </c>
      <c r="AO67">
        <v>0</v>
      </c>
      <c r="AP67">
        <v>0</v>
      </c>
      <c r="AQ67">
        <v>27.618139771269838</v>
      </c>
      <c r="AR67">
        <v>0.93352956784420238</v>
      </c>
      <c r="AS67">
        <v>1.9335937103776393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705.11846307982557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279.15737346223568</v>
      </c>
      <c r="L68">
        <v>6.0500519082840238</v>
      </c>
      <c r="M68">
        <v>61.389445438121051</v>
      </c>
      <c r="N68">
        <v>44.482218070504594</v>
      </c>
      <c r="O68">
        <v>35.268552934475807</v>
      </c>
      <c r="P68">
        <v>23.890104342129209</v>
      </c>
      <c r="Q68">
        <v>4.6170322958579888</v>
      </c>
      <c r="R68">
        <v>17.921284076847289</v>
      </c>
      <c r="S68">
        <v>11.158707073170731</v>
      </c>
      <c r="T68">
        <v>0</v>
      </c>
      <c r="U68">
        <v>59.789703653047553</v>
      </c>
      <c r="V68">
        <v>8.7620628812030077</v>
      </c>
      <c r="W68">
        <v>19.612866013428828</v>
      </c>
      <c r="X68">
        <v>62.364967271107666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5.9666761878409993</v>
      </c>
      <c r="AF68">
        <v>5.9214336227180535</v>
      </c>
      <c r="AG68">
        <v>29.004813398400003</v>
      </c>
      <c r="AH68">
        <v>8.8080208483210125</v>
      </c>
      <c r="AI68">
        <v>0</v>
      </c>
      <c r="AJ68">
        <v>0</v>
      </c>
      <c r="AK68">
        <v>22.85716783073287</v>
      </c>
      <c r="AL68">
        <v>1.0013731997418243</v>
      </c>
      <c r="AM68">
        <v>0</v>
      </c>
      <c r="AN68">
        <v>0</v>
      </c>
      <c r="AO68">
        <v>0</v>
      </c>
      <c r="AP68">
        <v>0</v>
      </c>
      <c r="AQ68">
        <v>27.618139771269838</v>
      </c>
      <c r="AR68">
        <v>0.93352956784420238</v>
      </c>
      <c r="AS68">
        <v>1.9335937103776393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738.50911755765992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308.03347814349706</v>
      </c>
      <c r="L69">
        <v>6.0501116425798509</v>
      </c>
      <c r="M69">
        <v>61.389445438121051</v>
      </c>
      <c r="N69">
        <v>44.482218070504594</v>
      </c>
      <c r="O69">
        <v>35.268552934475807</v>
      </c>
      <c r="P69">
        <v>23.890104342129209</v>
      </c>
      <c r="Q69">
        <v>4.6170322958579888</v>
      </c>
      <c r="R69">
        <v>17.920978894519738</v>
      </c>
      <c r="S69">
        <v>11.158707073170731</v>
      </c>
      <c r="T69">
        <v>0</v>
      </c>
      <c r="U69">
        <v>59.789703653047553</v>
      </c>
      <c r="V69">
        <v>8.7620628812030077</v>
      </c>
      <c r="W69">
        <v>19.612866013428828</v>
      </c>
      <c r="X69">
        <v>62.364967271107666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6.9669080128604843</v>
      </c>
      <c r="AF69">
        <v>5.9214336227180535</v>
      </c>
      <c r="AG69">
        <v>29.004813398400003</v>
      </c>
      <c r="AH69">
        <v>19.778010985343187</v>
      </c>
      <c r="AI69">
        <v>0</v>
      </c>
      <c r="AJ69">
        <v>0</v>
      </c>
      <c r="AK69">
        <v>22.85716783073287</v>
      </c>
      <c r="AL69">
        <v>1.0013731997418243</v>
      </c>
      <c r="AM69">
        <v>0</v>
      </c>
      <c r="AN69">
        <v>0</v>
      </c>
      <c r="AO69">
        <v>0</v>
      </c>
      <c r="AP69">
        <v>0</v>
      </c>
      <c r="AQ69">
        <v>27.618139771269838</v>
      </c>
      <c r="AR69">
        <v>0.93352956784420238</v>
      </c>
      <c r="AS69">
        <v>1.9904641394588165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779.41206918201237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356.16358928330209</v>
      </c>
      <c r="L70">
        <v>5.9698773617807595</v>
      </c>
      <c r="M70">
        <v>61.389445438121051</v>
      </c>
      <c r="N70">
        <v>44.482218070504594</v>
      </c>
      <c r="O70">
        <v>35.268552934475807</v>
      </c>
      <c r="P70">
        <v>23.890104342129209</v>
      </c>
      <c r="Q70">
        <v>4.6108631676190477</v>
      </c>
      <c r="R70">
        <v>17.920308821178306</v>
      </c>
      <c r="S70">
        <v>8.2790407317073154</v>
      </c>
      <c r="T70">
        <v>0</v>
      </c>
      <c r="U70">
        <v>59.789703653047553</v>
      </c>
      <c r="V70">
        <v>8.7620628812030077</v>
      </c>
      <c r="W70">
        <v>19.612866013428828</v>
      </c>
      <c r="X70">
        <v>62.364967271107666</v>
      </c>
      <c r="Y70">
        <v>0</v>
      </c>
      <c r="Z70">
        <v>0</v>
      </c>
      <c r="AA70">
        <v>0</v>
      </c>
      <c r="AB70">
        <v>1.4087648804201047</v>
      </c>
      <c r="AC70">
        <v>0</v>
      </c>
      <c r="AD70">
        <v>0</v>
      </c>
      <c r="AE70">
        <v>6.9669080128604843</v>
      </c>
      <c r="AF70">
        <v>5.9214336227180535</v>
      </c>
      <c r="AG70">
        <v>29.004813398400003</v>
      </c>
      <c r="AH70">
        <v>29.62697989583949</v>
      </c>
      <c r="AI70">
        <v>0</v>
      </c>
      <c r="AJ70">
        <v>0</v>
      </c>
      <c r="AK70">
        <v>22.85716783073287</v>
      </c>
      <c r="AL70">
        <v>1.0013731997418243</v>
      </c>
      <c r="AM70">
        <v>2.231483756789197</v>
      </c>
      <c r="AN70">
        <v>0</v>
      </c>
      <c r="AO70">
        <v>0</v>
      </c>
      <c r="AP70">
        <v>0</v>
      </c>
      <c r="AQ70">
        <v>27.618139771269838</v>
      </c>
      <c r="AR70">
        <v>0.93352956784420238</v>
      </c>
      <c r="AS70">
        <v>1.9904641394588165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838.06465804568018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413.92041925900133</v>
      </c>
      <c r="L71">
        <v>6.2799319422324036</v>
      </c>
      <c r="M71">
        <v>61.389445438121051</v>
      </c>
      <c r="N71">
        <v>44.482218070504594</v>
      </c>
      <c r="O71">
        <v>35.268552934475807</v>
      </c>
      <c r="P71">
        <v>23.890104342129209</v>
      </c>
      <c r="Q71">
        <v>4.6108631676190477</v>
      </c>
      <c r="R71">
        <v>17.920308821178306</v>
      </c>
      <c r="S71">
        <v>11.156973931523023</v>
      </c>
      <c r="T71">
        <v>0</v>
      </c>
      <c r="U71">
        <v>59.789703653047553</v>
      </c>
      <c r="V71">
        <v>8.7620628812030077</v>
      </c>
      <c r="W71">
        <v>19.612866013428828</v>
      </c>
      <c r="X71">
        <v>62.364967271107666</v>
      </c>
      <c r="Y71">
        <v>0</v>
      </c>
      <c r="Z71">
        <v>0</v>
      </c>
      <c r="AA71">
        <v>0</v>
      </c>
      <c r="AB71">
        <v>5.5674398930232538</v>
      </c>
      <c r="AC71">
        <v>0</v>
      </c>
      <c r="AD71">
        <v>0</v>
      </c>
      <c r="AE71">
        <v>6.9669080128604843</v>
      </c>
      <c r="AF71">
        <v>11.842867938640975</v>
      </c>
      <c r="AG71">
        <v>29.004813398400003</v>
      </c>
      <c r="AH71">
        <v>29.62697989583949</v>
      </c>
      <c r="AI71">
        <v>0</v>
      </c>
      <c r="AJ71">
        <v>0</v>
      </c>
      <c r="AK71">
        <v>22.85716783073287</v>
      </c>
      <c r="AL71">
        <v>1.0013731997418243</v>
      </c>
      <c r="AM71">
        <v>4.4629679527381851</v>
      </c>
      <c r="AN71">
        <v>0</v>
      </c>
      <c r="AO71">
        <v>0</v>
      </c>
      <c r="AP71">
        <v>0</v>
      </c>
      <c r="AQ71">
        <v>27.618139771269838</v>
      </c>
      <c r="AR71">
        <v>1.8670591356884048</v>
      </c>
      <c r="AS71">
        <v>1.9904641394588165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912.25459889396598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462.05042732176076</v>
      </c>
      <c r="L72">
        <v>6.0500814915972283</v>
      </c>
      <c r="M72">
        <v>61.389445438121051</v>
      </c>
      <c r="N72">
        <v>44.482218070504594</v>
      </c>
      <c r="O72">
        <v>35.268552934475807</v>
      </c>
      <c r="P72">
        <v>23.890104342129209</v>
      </c>
      <c r="Q72">
        <v>4.6108631676190477</v>
      </c>
      <c r="R72">
        <v>17.920308821178306</v>
      </c>
      <c r="S72">
        <v>11.156973931523023</v>
      </c>
      <c r="T72">
        <v>0</v>
      </c>
      <c r="U72">
        <v>59.789703653047553</v>
      </c>
      <c r="V72">
        <v>8.7620628812030077</v>
      </c>
      <c r="W72">
        <v>19.612866013428828</v>
      </c>
      <c r="X72">
        <v>62.364967271107666</v>
      </c>
      <c r="Y72">
        <v>0</v>
      </c>
      <c r="Z72">
        <v>0.46503205999999986</v>
      </c>
      <c r="AA72">
        <v>3.3402220000000007</v>
      </c>
      <c r="AB72">
        <v>5.5674398930232538</v>
      </c>
      <c r="AC72">
        <v>0.53838225027485476</v>
      </c>
      <c r="AD72">
        <v>3.8625894849356555</v>
      </c>
      <c r="AE72">
        <v>6.9669080128604843</v>
      </c>
      <c r="AF72">
        <v>17.76430156135903</v>
      </c>
      <c r="AG72">
        <v>29.004813398400003</v>
      </c>
      <c r="AH72">
        <v>39.556021531488909</v>
      </c>
      <c r="AI72">
        <v>0</v>
      </c>
      <c r="AJ72">
        <v>0</v>
      </c>
      <c r="AK72">
        <v>22.85716783073287</v>
      </c>
      <c r="AL72">
        <v>5.0068674907917377</v>
      </c>
      <c r="AM72">
        <v>6.6809277837959486</v>
      </c>
      <c r="AN72">
        <v>0</v>
      </c>
      <c r="AO72">
        <v>0</v>
      </c>
      <c r="AP72">
        <v>0</v>
      </c>
      <c r="AQ72">
        <v>27.618139771269838</v>
      </c>
      <c r="AR72">
        <v>1.8670591356884048</v>
      </c>
      <c r="AS72">
        <v>1.9904641394588165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990.43491168177582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452.42375256266786</v>
      </c>
      <c r="L73">
        <v>6.0500152425062126</v>
      </c>
      <c r="M73">
        <v>61.389445438121051</v>
      </c>
      <c r="N73">
        <v>44.482218070504594</v>
      </c>
      <c r="O73">
        <v>35.268552934475807</v>
      </c>
      <c r="P73">
        <v>23.890104342129209</v>
      </c>
      <c r="Q73">
        <v>4.6108631676190477</v>
      </c>
      <c r="R73">
        <v>17.920308821178306</v>
      </c>
      <c r="S73">
        <v>11.156973931523023</v>
      </c>
      <c r="T73">
        <v>0</v>
      </c>
      <c r="U73">
        <v>59.789703653047553</v>
      </c>
      <c r="V73">
        <v>8.7620628812030077</v>
      </c>
      <c r="W73">
        <v>19.612866013428828</v>
      </c>
      <c r="X73">
        <v>62.364967271107666</v>
      </c>
      <c r="Y73">
        <v>0</v>
      </c>
      <c r="Z73">
        <v>8.2701300496363608</v>
      </c>
      <c r="AA73">
        <v>8.6692121278481036</v>
      </c>
      <c r="AB73">
        <v>11.134879346886718</v>
      </c>
      <c r="AC73">
        <v>12.287496418014761</v>
      </c>
      <c r="AD73">
        <v>7.7251794090840278</v>
      </c>
      <c r="AE73">
        <v>13.933816025720969</v>
      </c>
      <c r="AF73">
        <v>23.68573587728195</v>
      </c>
      <c r="AG73">
        <v>29.004813398400003</v>
      </c>
      <c r="AH73">
        <v>39.556021531488909</v>
      </c>
      <c r="AI73">
        <v>0</v>
      </c>
      <c r="AJ73">
        <v>0</v>
      </c>
      <c r="AK73">
        <v>22.85716783073287</v>
      </c>
      <c r="AL73">
        <v>40.054941418416519</v>
      </c>
      <c r="AM73">
        <v>6.6809277837959486</v>
      </c>
      <c r="AN73">
        <v>0</v>
      </c>
      <c r="AO73">
        <v>0</v>
      </c>
      <c r="AP73">
        <v>0</v>
      </c>
      <c r="AQ73">
        <v>27.618139771269838</v>
      </c>
      <c r="AR73">
        <v>0.93352956784420238</v>
      </c>
      <c r="AS73">
        <v>1.9904641394588165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1062.124289025392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451.65147517854774</v>
      </c>
      <c r="L74">
        <v>5.3200379577651873</v>
      </c>
      <c r="M74">
        <v>61.389445438121051</v>
      </c>
      <c r="N74">
        <v>44.482218070504594</v>
      </c>
      <c r="O74">
        <v>35.268552934475807</v>
      </c>
      <c r="P74">
        <v>23.890104342129209</v>
      </c>
      <c r="Q74">
        <v>4.6108631676190477</v>
      </c>
      <c r="R74">
        <v>17.920308821178306</v>
      </c>
      <c r="S74">
        <v>11.156973931523023</v>
      </c>
      <c r="T74">
        <v>0</v>
      </c>
      <c r="U74">
        <v>59.789703653047553</v>
      </c>
      <c r="V74">
        <v>8.7620628812030077</v>
      </c>
      <c r="W74">
        <v>19.612866013428828</v>
      </c>
      <c r="X74">
        <v>62.364967271107666</v>
      </c>
      <c r="Y74">
        <v>0</v>
      </c>
      <c r="Z74">
        <v>8.2701300496363608</v>
      </c>
      <c r="AA74">
        <v>11.880501665822788</v>
      </c>
      <c r="AB74">
        <v>11.134879346886718</v>
      </c>
      <c r="AC74">
        <v>12.287496418014761</v>
      </c>
      <c r="AD74">
        <v>11.170010400000002</v>
      </c>
      <c r="AE74">
        <v>13.933816025720969</v>
      </c>
      <c r="AF74">
        <v>23.68573587728195</v>
      </c>
      <c r="AG74">
        <v>29.004813398400003</v>
      </c>
      <c r="AH74">
        <v>39.556021531488909</v>
      </c>
      <c r="AI74">
        <v>0</v>
      </c>
      <c r="AJ74">
        <v>0</v>
      </c>
      <c r="AK74">
        <v>22.85716783073287</v>
      </c>
      <c r="AL74">
        <v>40.054941418416519</v>
      </c>
      <c r="AM74">
        <v>6.6809277837959486</v>
      </c>
      <c r="AN74">
        <v>0</v>
      </c>
      <c r="AO74">
        <v>0</v>
      </c>
      <c r="AP74">
        <v>0</v>
      </c>
      <c r="AQ74">
        <v>27.618139771269838</v>
      </c>
      <c r="AR74">
        <v>0.93352956784420238</v>
      </c>
      <c r="AS74">
        <v>1.9904641394588165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1067.2781548854216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471.67790721676295</v>
      </c>
      <c r="L75">
        <v>6.0401331008736339</v>
      </c>
      <c r="M75">
        <v>61.389445438121051</v>
      </c>
      <c r="N75">
        <v>44.482218070504594</v>
      </c>
      <c r="O75">
        <v>35.268552934475807</v>
      </c>
      <c r="P75">
        <v>23.890104342129209</v>
      </c>
      <c r="Q75">
        <v>4.6108631676190477</v>
      </c>
      <c r="R75">
        <v>17.920308821178306</v>
      </c>
      <c r="S75">
        <v>11.156973931523023</v>
      </c>
      <c r="T75">
        <v>0</v>
      </c>
      <c r="U75">
        <v>59.789703653047553</v>
      </c>
      <c r="V75">
        <v>8.7620628812030077</v>
      </c>
      <c r="W75">
        <v>19.612866013428828</v>
      </c>
      <c r="X75">
        <v>62.364967271107666</v>
      </c>
      <c r="Y75">
        <v>0</v>
      </c>
      <c r="Z75">
        <v>5.5134200330909069</v>
      </c>
      <c r="AA75">
        <v>11.880501665822788</v>
      </c>
      <c r="AB75">
        <v>11.134879346886718</v>
      </c>
      <c r="AC75">
        <v>12.287496418014761</v>
      </c>
      <c r="AD75">
        <v>11.170010400000002</v>
      </c>
      <c r="AE75">
        <v>13.933816025720969</v>
      </c>
      <c r="AF75">
        <v>23.68573587728195</v>
      </c>
      <c r="AG75">
        <v>29.004813398400003</v>
      </c>
      <c r="AH75">
        <v>39.556021531488909</v>
      </c>
      <c r="AI75">
        <v>0</v>
      </c>
      <c r="AJ75">
        <v>0</v>
      </c>
      <c r="AK75">
        <v>22.85716783073287</v>
      </c>
      <c r="AL75">
        <v>40.054941418416519</v>
      </c>
      <c r="AM75">
        <v>6.6809277837959486</v>
      </c>
      <c r="AN75">
        <v>0</v>
      </c>
      <c r="AO75">
        <v>0</v>
      </c>
      <c r="AP75">
        <v>0</v>
      </c>
      <c r="AQ75">
        <v>27.618139771269838</v>
      </c>
      <c r="AR75">
        <v>3.500735549999999</v>
      </c>
      <c r="AS75">
        <v>1.9904641394588165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1087.8351780323553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481.30410282918615</v>
      </c>
      <c r="L76">
        <v>6.0499961172611236</v>
      </c>
      <c r="M76">
        <v>61.389445438121051</v>
      </c>
      <c r="N76">
        <v>44.482218070504594</v>
      </c>
      <c r="O76">
        <v>35.268552934475807</v>
      </c>
      <c r="P76">
        <v>23.890104342129209</v>
      </c>
      <c r="Q76">
        <v>4.6108631676190477</v>
      </c>
      <c r="R76">
        <v>17.920308821178306</v>
      </c>
      <c r="S76">
        <v>11.156973931523023</v>
      </c>
      <c r="T76">
        <v>0</v>
      </c>
      <c r="U76">
        <v>59.789703653047553</v>
      </c>
      <c r="V76">
        <v>8.7620628812030077</v>
      </c>
      <c r="W76">
        <v>19.612866013428828</v>
      </c>
      <c r="X76">
        <v>62.364967271107666</v>
      </c>
      <c r="Y76">
        <v>0</v>
      </c>
      <c r="Z76">
        <v>5.5134200330909069</v>
      </c>
      <c r="AA76">
        <v>11.880501665822788</v>
      </c>
      <c r="AB76">
        <v>11.134879346886718</v>
      </c>
      <c r="AC76">
        <v>12.287496418014761</v>
      </c>
      <c r="AD76">
        <v>11.170010400000002</v>
      </c>
      <c r="AE76">
        <v>13.933816025720969</v>
      </c>
      <c r="AF76">
        <v>23.68573587728195</v>
      </c>
      <c r="AG76">
        <v>29.004813398400003</v>
      </c>
      <c r="AH76">
        <v>39.556021531488909</v>
      </c>
      <c r="AI76">
        <v>0</v>
      </c>
      <c r="AJ76">
        <v>0</v>
      </c>
      <c r="AK76">
        <v>22.85716783073287</v>
      </c>
      <c r="AL76">
        <v>40.054941418416519</v>
      </c>
      <c r="AM76">
        <v>6.6809277837959486</v>
      </c>
      <c r="AN76">
        <v>0</v>
      </c>
      <c r="AO76">
        <v>0</v>
      </c>
      <c r="AP76">
        <v>0</v>
      </c>
      <c r="AQ76">
        <v>27.618139771269838</v>
      </c>
      <c r="AR76">
        <v>3.500735549999999</v>
      </c>
      <c r="AS76">
        <v>1.9904641394588165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1097.4712366611661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481.30410282918615</v>
      </c>
      <c r="L77">
        <v>6.0499961172611236</v>
      </c>
      <c r="M77">
        <v>61.389445438121051</v>
      </c>
      <c r="N77">
        <v>44.482218070504594</v>
      </c>
      <c r="O77">
        <v>35.268552934475807</v>
      </c>
      <c r="P77">
        <v>23.890104342129209</v>
      </c>
      <c r="Q77">
        <v>4.6108631676190477</v>
      </c>
      <c r="R77">
        <v>17.920308821178306</v>
      </c>
      <c r="S77">
        <v>11.156973931523023</v>
      </c>
      <c r="T77">
        <v>0</v>
      </c>
      <c r="U77">
        <v>59.789703653047553</v>
      </c>
      <c r="V77">
        <v>8.7620628812030077</v>
      </c>
      <c r="W77">
        <v>19.612866013428828</v>
      </c>
      <c r="X77">
        <v>62.364967271107666</v>
      </c>
      <c r="Y77">
        <v>0</v>
      </c>
      <c r="Z77">
        <v>5.5134200330909069</v>
      </c>
      <c r="AA77">
        <v>11.880501665822788</v>
      </c>
      <c r="AB77">
        <v>11.134879346886718</v>
      </c>
      <c r="AC77">
        <v>12.287496418014761</v>
      </c>
      <c r="AD77">
        <v>11.170010400000002</v>
      </c>
      <c r="AE77">
        <v>13.933816025720969</v>
      </c>
      <c r="AF77">
        <v>23.68573587728195</v>
      </c>
      <c r="AG77">
        <v>29.004813398400003</v>
      </c>
      <c r="AH77">
        <v>39.556021531488909</v>
      </c>
      <c r="AI77">
        <v>0</v>
      </c>
      <c r="AJ77">
        <v>0</v>
      </c>
      <c r="AK77">
        <v>22.85716783073287</v>
      </c>
      <c r="AL77">
        <v>30.041205690791735</v>
      </c>
      <c r="AM77">
        <v>6.6809277837959486</v>
      </c>
      <c r="AN77">
        <v>0</v>
      </c>
      <c r="AO77">
        <v>0</v>
      </c>
      <c r="AP77">
        <v>0</v>
      </c>
      <c r="AQ77">
        <v>27.618139771269838</v>
      </c>
      <c r="AR77">
        <v>3.500735549999999</v>
      </c>
      <c r="AS77">
        <v>1.9904641394588165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1087.4575009335415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471.6770395527281</v>
      </c>
      <c r="L78">
        <v>6.0499961172611236</v>
      </c>
      <c r="M78">
        <v>61.389445438121051</v>
      </c>
      <c r="N78">
        <v>44.482218070504594</v>
      </c>
      <c r="O78">
        <v>35.268552934475807</v>
      </c>
      <c r="P78">
        <v>23.890104342129209</v>
      </c>
      <c r="Q78">
        <v>4.6108631676190477</v>
      </c>
      <c r="R78">
        <v>17.920308821178306</v>
      </c>
      <c r="S78">
        <v>11.156973931523023</v>
      </c>
      <c r="T78">
        <v>0</v>
      </c>
      <c r="U78">
        <v>59.789703653047553</v>
      </c>
      <c r="V78">
        <v>8.7620628812030077</v>
      </c>
      <c r="W78">
        <v>19.612866013428828</v>
      </c>
      <c r="X78">
        <v>62.364967271107666</v>
      </c>
      <c r="Y78">
        <v>0</v>
      </c>
      <c r="Z78">
        <v>5.5134200330909069</v>
      </c>
      <c r="AA78">
        <v>11.880501665822788</v>
      </c>
      <c r="AB78">
        <v>11.134879346886718</v>
      </c>
      <c r="AC78">
        <v>12.287496418014761</v>
      </c>
      <c r="AD78">
        <v>7.7251794090840278</v>
      </c>
      <c r="AE78">
        <v>13.933816025720969</v>
      </c>
      <c r="AF78">
        <v>23.68573587728195</v>
      </c>
      <c r="AG78">
        <v>29.004813398400003</v>
      </c>
      <c r="AH78">
        <v>39.556021531488909</v>
      </c>
      <c r="AI78">
        <v>0</v>
      </c>
      <c r="AJ78">
        <v>0</v>
      </c>
      <c r="AK78">
        <v>22.85716783073287</v>
      </c>
      <c r="AL78">
        <v>30.041205690791735</v>
      </c>
      <c r="AM78">
        <v>6.6809277837959486</v>
      </c>
      <c r="AN78">
        <v>0</v>
      </c>
      <c r="AO78">
        <v>0</v>
      </c>
      <c r="AP78">
        <v>0</v>
      </c>
      <c r="AQ78">
        <v>27.618139771269838</v>
      </c>
      <c r="AR78">
        <v>3.500735549999999</v>
      </c>
      <c r="AS78">
        <v>1.9904641394588165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1074.3856066661674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433.17195992964508</v>
      </c>
      <c r="L79">
        <v>6.0499711546014039</v>
      </c>
      <c r="M79">
        <v>61.389445438121051</v>
      </c>
      <c r="N79">
        <v>44.482218070504594</v>
      </c>
      <c r="O79">
        <v>35.268552934475807</v>
      </c>
      <c r="P79">
        <v>23.890104342129209</v>
      </c>
      <c r="Q79">
        <v>4.6120598721153847</v>
      </c>
      <c r="R79">
        <v>17.920308821178306</v>
      </c>
      <c r="S79">
        <v>11.155333816448152</v>
      </c>
      <c r="T79">
        <v>0</v>
      </c>
      <c r="U79">
        <v>59.789703653047553</v>
      </c>
      <c r="V79">
        <v>8.7620628812030077</v>
      </c>
      <c r="W79">
        <v>19.612866013428828</v>
      </c>
      <c r="X79">
        <v>62.364967271107666</v>
      </c>
      <c r="Y79">
        <v>0</v>
      </c>
      <c r="Z79">
        <v>2.7567100165454534</v>
      </c>
      <c r="AA79">
        <v>0</v>
      </c>
      <c r="AB79">
        <v>11.134879346886718</v>
      </c>
      <c r="AC79">
        <v>0.53838225027485476</v>
      </c>
      <c r="AD79">
        <v>3.8625894849356555</v>
      </c>
      <c r="AE79">
        <v>13.933816025720969</v>
      </c>
      <c r="AF79">
        <v>13.158742000000004</v>
      </c>
      <c r="AG79">
        <v>29.004813398400003</v>
      </c>
      <c r="AH79">
        <v>29.62697989583949</v>
      </c>
      <c r="AI79">
        <v>0</v>
      </c>
      <c r="AJ79">
        <v>0</v>
      </c>
      <c r="AK79">
        <v>22.85716783073287</v>
      </c>
      <c r="AL79">
        <v>5.0068674907917377</v>
      </c>
      <c r="AM79">
        <v>6.6809277837959486</v>
      </c>
      <c r="AN79">
        <v>0</v>
      </c>
      <c r="AO79">
        <v>0</v>
      </c>
      <c r="AP79">
        <v>0</v>
      </c>
      <c r="AQ79">
        <v>27.618139771269838</v>
      </c>
      <c r="AR79">
        <v>11.669118499999994</v>
      </c>
      <c r="AS79">
        <v>2.2748162848647042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968.59350427806419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442.80110458213585</v>
      </c>
      <c r="L80">
        <v>6.0401893003125524</v>
      </c>
      <c r="M80">
        <v>61.389445438121051</v>
      </c>
      <c r="N80">
        <v>44.482218070504594</v>
      </c>
      <c r="O80">
        <v>35.268552934475807</v>
      </c>
      <c r="P80">
        <v>23.890104342129209</v>
      </c>
      <c r="Q80">
        <v>4.6107011590476192</v>
      </c>
      <c r="R80">
        <v>17.920308821178306</v>
      </c>
      <c r="S80">
        <v>11.156973931523023</v>
      </c>
      <c r="T80">
        <v>0</v>
      </c>
      <c r="U80">
        <v>59.789703653047553</v>
      </c>
      <c r="V80">
        <v>8.7620628812030077</v>
      </c>
      <c r="W80">
        <v>19.612866013428828</v>
      </c>
      <c r="X80">
        <v>62.364967271107666</v>
      </c>
      <c r="Y80">
        <v>0</v>
      </c>
      <c r="Z80">
        <v>2.7567100165454534</v>
      </c>
      <c r="AA80">
        <v>0</v>
      </c>
      <c r="AB80">
        <v>11.134879346886718</v>
      </c>
      <c r="AC80">
        <v>0</v>
      </c>
      <c r="AD80">
        <v>0</v>
      </c>
      <c r="AE80">
        <v>6.9669080128604843</v>
      </c>
      <c r="AF80">
        <v>5.9214336227180535</v>
      </c>
      <c r="AG80">
        <v>29.004813398400003</v>
      </c>
      <c r="AH80">
        <v>16.014583679999998</v>
      </c>
      <c r="AI80">
        <v>0</v>
      </c>
      <c r="AJ80">
        <v>0</v>
      </c>
      <c r="AK80">
        <v>22.85716783073287</v>
      </c>
      <c r="AL80">
        <v>1.6689555815834765</v>
      </c>
      <c r="AM80">
        <v>6.6809277837959486</v>
      </c>
      <c r="AN80">
        <v>0</v>
      </c>
      <c r="AO80">
        <v>0</v>
      </c>
      <c r="AP80">
        <v>0</v>
      </c>
      <c r="AQ80">
        <v>27.618139771269838</v>
      </c>
      <c r="AR80">
        <v>11.669118499999994</v>
      </c>
      <c r="AS80">
        <v>2.8435205756764792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943.22635651868438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462.05258835676079</v>
      </c>
      <c r="L81">
        <v>6.0499961172611236</v>
      </c>
      <c r="M81">
        <v>61.389445438121051</v>
      </c>
      <c r="N81">
        <v>44.482218070504594</v>
      </c>
      <c r="O81">
        <v>35.268552934475807</v>
      </c>
      <c r="P81">
        <v>23.890104342129209</v>
      </c>
      <c r="Q81">
        <v>4.6108631676190477</v>
      </c>
      <c r="R81">
        <v>17.920308821178306</v>
      </c>
      <c r="S81">
        <v>11.156973931523023</v>
      </c>
      <c r="T81">
        <v>0</v>
      </c>
      <c r="U81">
        <v>59.789703653047553</v>
      </c>
      <c r="V81">
        <v>8.7620628812030077</v>
      </c>
      <c r="W81">
        <v>19.612866013428828</v>
      </c>
      <c r="X81">
        <v>62.364967271107666</v>
      </c>
      <c r="Y81">
        <v>0</v>
      </c>
      <c r="Z81">
        <v>0</v>
      </c>
      <c r="AA81">
        <v>0</v>
      </c>
      <c r="AB81">
        <v>11.134879346886718</v>
      </c>
      <c r="AC81">
        <v>0</v>
      </c>
      <c r="AD81">
        <v>0</v>
      </c>
      <c r="AE81">
        <v>6.9669080128604843</v>
      </c>
      <c r="AF81">
        <v>5.9214336227180535</v>
      </c>
      <c r="AG81">
        <v>29.004813398400003</v>
      </c>
      <c r="AH81">
        <v>8.0072918399999988</v>
      </c>
      <c r="AI81">
        <v>0</v>
      </c>
      <c r="AJ81">
        <v>0</v>
      </c>
      <c r="AK81">
        <v>22.85716783073287</v>
      </c>
      <c r="AL81">
        <v>1.6689555815834765</v>
      </c>
      <c r="AM81">
        <v>4.4629679527381851</v>
      </c>
      <c r="AN81">
        <v>0</v>
      </c>
      <c r="AO81">
        <v>0</v>
      </c>
      <c r="AP81">
        <v>0</v>
      </c>
      <c r="AQ81">
        <v>27.618139771269838</v>
      </c>
      <c r="AR81">
        <v>1.8670591356884048</v>
      </c>
      <c r="AS81">
        <v>2.8435205756764792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939.7037880669144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452.42564936782179</v>
      </c>
      <c r="L82">
        <v>6.0499961172611236</v>
      </c>
      <c r="M82">
        <v>61.389445438121051</v>
      </c>
      <c r="N82">
        <v>44.482218070504594</v>
      </c>
      <c r="O82">
        <v>35.268552934475807</v>
      </c>
      <c r="P82">
        <v>23.890104342129209</v>
      </c>
      <c r="Q82">
        <v>4.6108631676190477</v>
      </c>
      <c r="R82">
        <v>17.920308821178306</v>
      </c>
      <c r="S82">
        <v>11.156973931523023</v>
      </c>
      <c r="T82">
        <v>0</v>
      </c>
      <c r="U82">
        <v>59.789703653047553</v>
      </c>
      <c r="V82">
        <v>8.7620628812030077</v>
      </c>
      <c r="W82">
        <v>19.612866013428828</v>
      </c>
      <c r="X82">
        <v>62.364967271107666</v>
      </c>
      <c r="Y82">
        <v>0</v>
      </c>
      <c r="Z82">
        <v>0</v>
      </c>
      <c r="AA82">
        <v>0</v>
      </c>
      <c r="AB82">
        <v>1.4087648804201047</v>
      </c>
      <c r="AC82">
        <v>0</v>
      </c>
      <c r="AD82">
        <v>0</v>
      </c>
      <c r="AE82">
        <v>6.9669080128604843</v>
      </c>
      <c r="AF82">
        <v>5.9214336227180535</v>
      </c>
      <c r="AG82">
        <v>29.004813398400003</v>
      </c>
      <c r="AH82">
        <v>0</v>
      </c>
      <c r="AI82">
        <v>0</v>
      </c>
      <c r="AJ82">
        <v>0</v>
      </c>
      <c r="AK82">
        <v>22.85716783073287</v>
      </c>
      <c r="AL82">
        <v>1.6689555815834765</v>
      </c>
      <c r="AM82">
        <v>4.4629679527381851</v>
      </c>
      <c r="AN82">
        <v>0</v>
      </c>
      <c r="AO82">
        <v>0</v>
      </c>
      <c r="AP82">
        <v>0</v>
      </c>
      <c r="AQ82">
        <v>17.571357878730158</v>
      </c>
      <c r="AR82">
        <v>3.500735549999999</v>
      </c>
      <c r="AS82">
        <v>2.8435205756764792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903.93033729328079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462.05042732176076</v>
      </c>
      <c r="L83">
        <v>6.0499961172611236</v>
      </c>
      <c r="M83">
        <v>61.389445438121051</v>
      </c>
      <c r="N83">
        <v>44.482218070504594</v>
      </c>
      <c r="O83">
        <v>35.268552934475807</v>
      </c>
      <c r="P83">
        <v>23.890104342129209</v>
      </c>
      <c r="Q83">
        <v>4.6108631676190477</v>
      </c>
      <c r="R83">
        <v>17.920308821178306</v>
      </c>
      <c r="S83">
        <v>11.156973931523023</v>
      </c>
      <c r="T83">
        <v>0</v>
      </c>
      <c r="U83">
        <v>59.789703653047553</v>
      </c>
      <c r="V83">
        <v>8.7620628812030077</v>
      </c>
      <c r="W83">
        <v>19.612866013428828</v>
      </c>
      <c r="X83">
        <v>62.364967271107666</v>
      </c>
      <c r="Y83">
        <v>0</v>
      </c>
      <c r="Z83">
        <v>0</v>
      </c>
      <c r="AA83">
        <v>0</v>
      </c>
      <c r="AB83">
        <v>5.5674398930232538</v>
      </c>
      <c r="AC83">
        <v>0</v>
      </c>
      <c r="AD83">
        <v>0</v>
      </c>
      <c r="AE83">
        <v>6.9669080128604843</v>
      </c>
      <c r="AF83">
        <v>0</v>
      </c>
      <c r="AG83">
        <v>29.004813398400003</v>
      </c>
      <c r="AH83">
        <v>0</v>
      </c>
      <c r="AI83">
        <v>0</v>
      </c>
      <c r="AJ83">
        <v>0</v>
      </c>
      <c r="AK83">
        <v>22.85716783073287</v>
      </c>
      <c r="AL83">
        <v>1.6689555815834765</v>
      </c>
      <c r="AM83">
        <v>2.231483756789197</v>
      </c>
      <c r="AN83">
        <v>0</v>
      </c>
      <c r="AO83">
        <v>0</v>
      </c>
      <c r="AP83">
        <v>0</v>
      </c>
      <c r="AQ83">
        <v>17.571357878730158</v>
      </c>
      <c r="AR83">
        <v>3.500735549999999</v>
      </c>
      <c r="AS83">
        <v>2.1610754267023493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908.87842729218175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452.42375256266786</v>
      </c>
      <c r="L84">
        <v>6.0498996261015421</v>
      </c>
      <c r="M84">
        <v>61.389445438121051</v>
      </c>
      <c r="N84">
        <v>44.482218070504594</v>
      </c>
      <c r="O84">
        <v>35.268552934475807</v>
      </c>
      <c r="P84">
        <v>23.890104342129209</v>
      </c>
      <c r="Q84">
        <v>4.6108631676190477</v>
      </c>
      <c r="R84">
        <v>17.920308821178306</v>
      </c>
      <c r="S84">
        <v>11.156973931523023</v>
      </c>
      <c r="T84">
        <v>0</v>
      </c>
      <c r="U84">
        <v>59.789703653047553</v>
      </c>
      <c r="V84">
        <v>8.7620628812030077</v>
      </c>
      <c r="W84">
        <v>19.612866013428828</v>
      </c>
      <c r="X84">
        <v>62.364967271107666</v>
      </c>
      <c r="Y84">
        <v>0</v>
      </c>
      <c r="Z84">
        <v>0</v>
      </c>
      <c r="AA84">
        <v>0</v>
      </c>
      <c r="AB84">
        <v>5.5674398930232538</v>
      </c>
      <c r="AC84">
        <v>0</v>
      </c>
      <c r="AD84">
        <v>0</v>
      </c>
      <c r="AE84">
        <v>6.9669080128604843</v>
      </c>
      <c r="AF84">
        <v>0</v>
      </c>
      <c r="AG84">
        <v>29.004813398400003</v>
      </c>
      <c r="AH84">
        <v>0</v>
      </c>
      <c r="AI84">
        <v>0</v>
      </c>
      <c r="AJ84">
        <v>0</v>
      </c>
      <c r="AK84">
        <v>22.85716783073287</v>
      </c>
      <c r="AL84">
        <v>1.6689555815834765</v>
      </c>
      <c r="AM84">
        <v>0</v>
      </c>
      <c r="AN84">
        <v>0</v>
      </c>
      <c r="AO84">
        <v>0</v>
      </c>
      <c r="AP84">
        <v>0</v>
      </c>
      <c r="AQ84">
        <v>17.571357878730158</v>
      </c>
      <c r="AR84">
        <v>3.500735549999999</v>
      </c>
      <c r="AS84">
        <v>2.1610754267023493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897.02017228514012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452.42375256266786</v>
      </c>
      <c r="L85">
        <v>6.0498996261015421</v>
      </c>
      <c r="M85">
        <v>61.389445438121051</v>
      </c>
      <c r="N85">
        <v>44.482218070504594</v>
      </c>
      <c r="O85">
        <v>35.268552934475807</v>
      </c>
      <c r="P85">
        <v>23.890104342129209</v>
      </c>
      <c r="Q85">
        <v>4.6098606608606563</v>
      </c>
      <c r="R85">
        <v>17.920308821178306</v>
      </c>
      <c r="S85">
        <v>11.150540872807017</v>
      </c>
      <c r="T85">
        <v>0</v>
      </c>
      <c r="U85">
        <v>59.789703653047553</v>
      </c>
      <c r="V85">
        <v>8.7620628812030077</v>
      </c>
      <c r="W85">
        <v>19.612866013428828</v>
      </c>
      <c r="X85">
        <v>62.364967271107666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6.9669080128604843</v>
      </c>
      <c r="AF85">
        <v>0</v>
      </c>
      <c r="AG85">
        <v>29.004813398400003</v>
      </c>
      <c r="AH85">
        <v>0</v>
      </c>
      <c r="AI85">
        <v>0</v>
      </c>
      <c r="AJ85">
        <v>0</v>
      </c>
      <c r="AK85">
        <v>22.85716783073287</v>
      </c>
      <c r="AL85">
        <v>1.0013731997418243</v>
      </c>
      <c r="AM85">
        <v>0</v>
      </c>
      <c r="AN85">
        <v>0</v>
      </c>
      <c r="AO85">
        <v>0</v>
      </c>
      <c r="AP85">
        <v>0</v>
      </c>
      <c r="AQ85">
        <v>17.571357878730158</v>
      </c>
      <c r="AR85">
        <v>3.500735549999999</v>
      </c>
      <c r="AS85">
        <v>2.2748162848647042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890.8914553029631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442.79876696159891</v>
      </c>
      <c r="L86">
        <v>6.0499656625232676</v>
      </c>
      <c r="M86">
        <v>61.389445438121051</v>
      </c>
      <c r="N86">
        <v>44.482218070504594</v>
      </c>
      <c r="O86">
        <v>35.268552934475807</v>
      </c>
      <c r="P86">
        <v>23.890104342129209</v>
      </c>
      <c r="Q86">
        <v>4.6098606608606563</v>
      </c>
      <c r="R86">
        <v>17.920308821178306</v>
      </c>
      <c r="S86">
        <v>11.150540872807017</v>
      </c>
      <c r="T86">
        <v>0</v>
      </c>
      <c r="U86">
        <v>59.789703653047553</v>
      </c>
      <c r="V86">
        <v>8.7620628812030077</v>
      </c>
      <c r="W86">
        <v>19.612866013428828</v>
      </c>
      <c r="X86">
        <v>62.364967271107666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6.9669080128604843</v>
      </c>
      <c r="AF86">
        <v>0</v>
      </c>
      <c r="AG86">
        <v>29.004813398400003</v>
      </c>
      <c r="AH86">
        <v>0</v>
      </c>
      <c r="AI86">
        <v>0</v>
      </c>
      <c r="AJ86">
        <v>0</v>
      </c>
      <c r="AK86">
        <v>22.85716783073287</v>
      </c>
      <c r="AL86">
        <v>1.0013731997418243</v>
      </c>
      <c r="AM86">
        <v>0</v>
      </c>
      <c r="AN86">
        <v>0</v>
      </c>
      <c r="AO86">
        <v>0</v>
      </c>
      <c r="AP86">
        <v>0</v>
      </c>
      <c r="AQ86">
        <v>17.571357878730158</v>
      </c>
      <c r="AR86">
        <v>3.500735549999999</v>
      </c>
      <c r="AS86">
        <v>2.2748162848647042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881.26653573831595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433.17207368177935</v>
      </c>
      <c r="L87">
        <v>6.0498753961850227</v>
      </c>
      <c r="M87">
        <v>61.389445438121051</v>
      </c>
      <c r="N87">
        <v>44.482218070504594</v>
      </c>
      <c r="O87">
        <v>35.268552934475807</v>
      </c>
      <c r="P87">
        <v>23.890104342129209</v>
      </c>
      <c r="Q87">
        <v>4.6098606608606563</v>
      </c>
      <c r="R87">
        <v>17.920308821178306</v>
      </c>
      <c r="S87">
        <v>11.150540872807017</v>
      </c>
      <c r="T87">
        <v>0</v>
      </c>
      <c r="U87">
        <v>59.789703653047553</v>
      </c>
      <c r="V87">
        <v>8.7620628812030077</v>
      </c>
      <c r="W87">
        <v>19.612866013428828</v>
      </c>
      <c r="X87">
        <v>62.364967271107666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0</v>
      </c>
      <c r="AG87">
        <v>29.004813398400003</v>
      </c>
      <c r="AH87">
        <v>0</v>
      </c>
      <c r="AI87">
        <v>0</v>
      </c>
      <c r="AJ87">
        <v>0</v>
      </c>
      <c r="AK87">
        <v>22.85716783073287</v>
      </c>
      <c r="AL87">
        <v>1.0013731997418243</v>
      </c>
      <c r="AM87">
        <v>0</v>
      </c>
      <c r="AN87">
        <v>0</v>
      </c>
      <c r="AO87">
        <v>0</v>
      </c>
      <c r="AP87">
        <v>0</v>
      </c>
      <c r="AQ87">
        <v>17.571357878730158</v>
      </c>
      <c r="AR87">
        <v>3.500735549999999</v>
      </c>
      <c r="AS87">
        <v>2.2748162848647042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871.63975219215831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433.17207368177935</v>
      </c>
      <c r="L88">
        <v>6.0498753961850227</v>
      </c>
      <c r="M88">
        <v>61.389445438121051</v>
      </c>
      <c r="N88">
        <v>44.482218070504594</v>
      </c>
      <c r="O88">
        <v>35.268552934475807</v>
      </c>
      <c r="P88">
        <v>23.890104342129209</v>
      </c>
      <c r="Q88">
        <v>4.6077373087008349</v>
      </c>
      <c r="R88">
        <v>17.920308821178306</v>
      </c>
      <c r="S88">
        <v>11.152041087653661</v>
      </c>
      <c r="T88">
        <v>0</v>
      </c>
      <c r="U88">
        <v>59.789703653047553</v>
      </c>
      <c r="V88">
        <v>8.7620628812030077</v>
      </c>
      <c r="W88">
        <v>19.612866013428828</v>
      </c>
      <c r="X88">
        <v>62.364967271107666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0</v>
      </c>
      <c r="AG88">
        <v>29.004813398400003</v>
      </c>
      <c r="AH88">
        <v>0</v>
      </c>
      <c r="AI88">
        <v>0</v>
      </c>
      <c r="AJ88">
        <v>0</v>
      </c>
      <c r="AK88">
        <v>22.85716783073287</v>
      </c>
      <c r="AL88">
        <v>1.0013731997418243</v>
      </c>
      <c r="AM88">
        <v>0</v>
      </c>
      <c r="AN88">
        <v>0</v>
      </c>
      <c r="AO88">
        <v>0</v>
      </c>
      <c r="AP88">
        <v>0</v>
      </c>
      <c r="AQ88">
        <v>17.571357878730158</v>
      </c>
      <c r="AR88">
        <v>3.500735549999999</v>
      </c>
      <c r="AS88">
        <v>2.2748162848647042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871.63912905484494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433.17207368177935</v>
      </c>
      <c r="L89">
        <v>6.0498753961850227</v>
      </c>
      <c r="M89">
        <v>61.389445438121051</v>
      </c>
      <c r="N89">
        <v>44.482218070504594</v>
      </c>
      <c r="O89">
        <v>35.268552934475807</v>
      </c>
      <c r="P89">
        <v>23.890104342129209</v>
      </c>
      <c r="Q89">
        <v>4.6077373087008349</v>
      </c>
      <c r="R89">
        <v>17.920308821178306</v>
      </c>
      <c r="S89">
        <v>11.152041087653661</v>
      </c>
      <c r="T89">
        <v>0</v>
      </c>
      <c r="U89">
        <v>59.789703653047553</v>
      </c>
      <c r="V89">
        <v>8.7620628812030077</v>
      </c>
      <c r="W89">
        <v>19.612866013428828</v>
      </c>
      <c r="X89">
        <v>62.364967271107666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0.8136377817614967</v>
      </c>
      <c r="AF89">
        <v>0</v>
      </c>
      <c r="AG89">
        <v>29.004813398400003</v>
      </c>
      <c r="AH89">
        <v>0</v>
      </c>
      <c r="AI89">
        <v>0</v>
      </c>
      <c r="AJ89">
        <v>0</v>
      </c>
      <c r="AK89">
        <v>22.85716783073287</v>
      </c>
      <c r="AL89">
        <v>1.0013731997418243</v>
      </c>
      <c r="AM89">
        <v>0</v>
      </c>
      <c r="AN89">
        <v>0</v>
      </c>
      <c r="AO89">
        <v>0</v>
      </c>
      <c r="AP89">
        <v>0</v>
      </c>
      <c r="AQ89">
        <v>9.2060463593650788</v>
      </c>
      <c r="AR89">
        <v>3.500735549999999</v>
      </c>
      <c r="AS89">
        <v>2.2748162848647042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857.12054730438092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433.17207368177935</v>
      </c>
      <c r="L90">
        <v>6.0498753961850227</v>
      </c>
      <c r="M90">
        <v>61.389445438121051</v>
      </c>
      <c r="N90">
        <v>44.482218070504594</v>
      </c>
      <c r="O90">
        <v>35.268552934475807</v>
      </c>
      <c r="P90">
        <v>23.890104342129209</v>
      </c>
      <c r="Q90">
        <v>4.6077373087008349</v>
      </c>
      <c r="R90">
        <v>17.921284076847289</v>
      </c>
      <c r="S90">
        <v>11.152041087653661</v>
      </c>
      <c r="T90">
        <v>0</v>
      </c>
      <c r="U90">
        <v>59.789703653047553</v>
      </c>
      <c r="V90">
        <v>8.7620628812030077</v>
      </c>
      <c r="W90">
        <v>19.612866013428828</v>
      </c>
      <c r="X90">
        <v>62.364967271107666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0.8136377817614967</v>
      </c>
      <c r="AF90">
        <v>0</v>
      </c>
      <c r="AG90">
        <v>29.004813398400003</v>
      </c>
      <c r="AH90">
        <v>0</v>
      </c>
      <c r="AI90">
        <v>0</v>
      </c>
      <c r="AJ90">
        <v>0</v>
      </c>
      <c r="AK90">
        <v>22.85716783073287</v>
      </c>
      <c r="AL90">
        <v>1.0013731997418243</v>
      </c>
      <c r="AM90">
        <v>0</v>
      </c>
      <c r="AN90">
        <v>0</v>
      </c>
      <c r="AO90">
        <v>0</v>
      </c>
      <c r="AP90">
        <v>0</v>
      </c>
      <c r="AQ90">
        <v>9.2060463593650788</v>
      </c>
      <c r="AR90">
        <v>3.500735549999999</v>
      </c>
      <c r="AS90">
        <v>2.2748162848647042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857.12152256005004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423.54713198656594</v>
      </c>
      <c r="L91">
        <v>6.0899704001532173</v>
      </c>
      <c r="M91">
        <v>61.389445438121051</v>
      </c>
      <c r="N91">
        <v>44.482218070504594</v>
      </c>
      <c r="O91">
        <v>35.268552934475807</v>
      </c>
      <c r="P91">
        <v>23.890104342129209</v>
      </c>
      <c r="Q91">
        <v>4.6077373087008349</v>
      </c>
      <c r="R91">
        <v>17.921284076847289</v>
      </c>
      <c r="S91">
        <v>11.152041087653661</v>
      </c>
      <c r="T91">
        <v>0</v>
      </c>
      <c r="U91">
        <v>59.789703653047553</v>
      </c>
      <c r="V91">
        <v>8.7620628812030077</v>
      </c>
      <c r="W91">
        <v>19.612866013428828</v>
      </c>
      <c r="X91">
        <v>62.364967271107666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0.8136377817614967</v>
      </c>
      <c r="AF91">
        <v>0</v>
      </c>
      <c r="AG91">
        <v>29.004813398400003</v>
      </c>
      <c r="AH91">
        <v>0</v>
      </c>
      <c r="AI91">
        <v>0</v>
      </c>
      <c r="AJ91">
        <v>0</v>
      </c>
      <c r="AK91">
        <v>22.85716783073287</v>
      </c>
      <c r="AL91">
        <v>1.0013731997418243</v>
      </c>
      <c r="AM91">
        <v>0</v>
      </c>
      <c r="AN91">
        <v>0</v>
      </c>
      <c r="AO91">
        <v>0</v>
      </c>
      <c r="AP91">
        <v>0</v>
      </c>
      <c r="AQ91">
        <v>9.2060463593650788</v>
      </c>
      <c r="AR91">
        <v>5.3677946856884047</v>
      </c>
      <c r="AS91">
        <v>3.1278722818911691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850.25679100151967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433.17207368177935</v>
      </c>
      <c r="L92">
        <v>6.0496956201517165</v>
      </c>
      <c r="M92">
        <v>61.389445438121051</v>
      </c>
      <c r="N92">
        <v>44.482218070504594</v>
      </c>
      <c r="O92">
        <v>35.268552934475807</v>
      </c>
      <c r="P92">
        <v>23.890104342129209</v>
      </c>
      <c r="Q92">
        <v>4.6077373087008349</v>
      </c>
      <c r="R92">
        <v>17.921284076847289</v>
      </c>
      <c r="S92">
        <v>11.152041087653661</v>
      </c>
      <c r="T92">
        <v>0</v>
      </c>
      <c r="U92">
        <v>59.789703653047553</v>
      </c>
      <c r="V92">
        <v>8.7620628812030077</v>
      </c>
      <c r="W92">
        <v>19.612866013428828</v>
      </c>
      <c r="X92">
        <v>62.364967271107666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0.8136377817614967</v>
      </c>
      <c r="AF92">
        <v>0</v>
      </c>
      <c r="AG92">
        <v>29.004813398400003</v>
      </c>
      <c r="AH92">
        <v>0</v>
      </c>
      <c r="AI92">
        <v>0</v>
      </c>
      <c r="AJ92">
        <v>0</v>
      </c>
      <c r="AK92">
        <v>22.85716783073287</v>
      </c>
      <c r="AL92">
        <v>1.0013731997418243</v>
      </c>
      <c r="AM92">
        <v>0</v>
      </c>
      <c r="AN92">
        <v>0</v>
      </c>
      <c r="AO92">
        <v>0</v>
      </c>
      <c r="AP92">
        <v>0</v>
      </c>
      <c r="AQ92">
        <v>9.2060463593650788</v>
      </c>
      <c r="AR92">
        <v>5.3677946856884047</v>
      </c>
      <c r="AS92">
        <v>3.1278722818911691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859.84145791673166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433.17207368177935</v>
      </c>
      <c r="L93">
        <v>6.0496956201517165</v>
      </c>
      <c r="M93">
        <v>61.389445438121051</v>
      </c>
      <c r="N93">
        <v>44.482218070504594</v>
      </c>
      <c r="O93">
        <v>35.268552934475807</v>
      </c>
      <c r="P93">
        <v>23.890104342129209</v>
      </c>
      <c r="Q93">
        <v>4.6077373087008349</v>
      </c>
      <c r="R93">
        <v>17.921284076847289</v>
      </c>
      <c r="S93">
        <v>11.152041087653661</v>
      </c>
      <c r="T93">
        <v>0</v>
      </c>
      <c r="U93">
        <v>59.789703653047553</v>
      </c>
      <c r="V93">
        <v>8.7620628812030077</v>
      </c>
      <c r="W93">
        <v>19.612866013428828</v>
      </c>
      <c r="X93">
        <v>62.364967271107666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0.8136377817614967</v>
      </c>
      <c r="AF93">
        <v>0</v>
      </c>
      <c r="AG93">
        <v>29.004813398400003</v>
      </c>
      <c r="AH93">
        <v>0</v>
      </c>
      <c r="AI93">
        <v>0</v>
      </c>
      <c r="AJ93">
        <v>0</v>
      </c>
      <c r="AK93">
        <v>22.85716783073287</v>
      </c>
      <c r="AL93">
        <v>1.0013731997418243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7.0014710999999981</v>
      </c>
      <c r="AS93">
        <v>4.2652804243235218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853.4064961141105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452.42375256266786</v>
      </c>
      <c r="L94">
        <v>6.0496956201517165</v>
      </c>
      <c r="M94">
        <v>61.389445438121051</v>
      </c>
      <c r="N94">
        <v>44.482218070504594</v>
      </c>
      <c r="O94">
        <v>35.268552934475807</v>
      </c>
      <c r="P94">
        <v>23.890104342129209</v>
      </c>
      <c r="Q94">
        <v>4.6077373087008349</v>
      </c>
      <c r="R94">
        <v>17.920978894519738</v>
      </c>
      <c r="S94">
        <v>11.152041087653661</v>
      </c>
      <c r="T94">
        <v>0</v>
      </c>
      <c r="U94">
        <v>59.789703653047553</v>
      </c>
      <c r="V94">
        <v>8.7620628812030077</v>
      </c>
      <c r="W94">
        <v>19.612866013428828</v>
      </c>
      <c r="X94">
        <v>62.364967271107666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0.8136377817614967</v>
      </c>
      <c r="AF94">
        <v>0</v>
      </c>
      <c r="AG94">
        <v>29.004813398400003</v>
      </c>
      <c r="AH94">
        <v>0</v>
      </c>
      <c r="AI94">
        <v>0</v>
      </c>
      <c r="AJ94">
        <v>0</v>
      </c>
      <c r="AK94">
        <v>22.85716783073287</v>
      </c>
      <c r="AL94">
        <v>1.0013731997418243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7.0014710999999981</v>
      </c>
      <c r="AS94">
        <v>4.2652804243235218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872.65786981267138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407.89049611200005</v>
      </c>
      <c r="L95">
        <v>6.0496956201517165</v>
      </c>
      <c r="M95">
        <v>61.389445438121051</v>
      </c>
      <c r="N95">
        <v>44.482218070504594</v>
      </c>
      <c r="O95">
        <v>35.268552934475807</v>
      </c>
      <c r="P95">
        <v>23.890104342129209</v>
      </c>
      <c r="Q95">
        <v>4.6077373087008349</v>
      </c>
      <c r="R95">
        <v>17.920978894519738</v>
      </c>
      <c r="S95">
        <v>11.152041087653661</v>
      </c>
      <c r="T95">
        <v>0</v>
      </c>
      <c r="U95">
        <v>59.789703653047553</v>
      </c>
      <c r="V95">
        <v>8.7620628812030077</v>
      </c>
      <c r="W95">
        <v>19.612866013428828</v>
      </c>
      <c r="X95">
        <v>62.364967271107666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0.8136377817614967</v>
      </c>
      <c r="AF95">
        <v>5.9214336227180535</v>
      </c>
      <c r="AG95">
        <v>29.004813398400003</v>
      </c>
      <c r="AH95">
        <v>0</v>
      </c>
      <c r="AI95">
        <v>0</v>
      </c>
      <c r="AJ95">
        <v>0</v>
      </c>
      <c r="AK95">
        <v>22.85716783073287</v>
      </c>
      <c r="AL95">
        <v>1.0013731997418243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5.6011769678442009</v>
      </c>
      <c r="AS95">
        <v>4.2652804243235218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832.64575285256592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309.78492085620087</v>
      </c>
      <c r="L96">
        <v>6.0496956201517165</v>
      </c>
      <c r="M96">
        <v>61.389445438121051</v>
      </c>
      <c r="N96">
        <v>44.482218070504594</v>
      </c>
      <c r="O96">
        <v>35.268552934475807</v>
      </c>
      <c r="P96">
        <v>23.890104342129209</v>
      </c>
      <c r="Q96">
        <v>4.6077373087008349</v>
      </c>
      <c r="R96">
        <v>17.920978894519738</v>
      </c>
      <c r="S96">
        <v>11.152041087653661</v>
      </c>
      <c r="T96">
        <v>0</v>
      </c>
      <c r="U96">
        <v>59.789703653047553</v>
      </c>
      <c r="V96">
        <v>8.7620628812030077</v>
      </c>
      <c r="W96">
        <v>19.612866013428828</v>
      </c>
      <c r="X96">
        <v>62.364967271107666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0.8136377817614967</v>
      </c>
      <c r="AF96">
        <v>5.9214336227180535</v>
      </c>
      <c r="AG96">
        <v>29.004813398400003</v>
      </c>
      <c r="AH96">
        <v>0</v>
      </c>
      <c r="AI96">
        <v>0</v>
      </c>
      <c r="AJ96">
        <v>0</v>
      </c>
      <c r="AK96">
        <v>22.85716783073287</v>
      </c>
      <c r="AL96">
        <v>1.0013731997418243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5.6011769678442009</v>
      </c>
      <c r="AS96">
        <v>4.2652804243235218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734.54017759676663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269.53038217441633</v>
      </c>
      <c r="L97">
        <v>3.2401732291142538</v>
      </c>
      <c r="M97">
        <v>61.389445438121051</v>
      </c>
      <c r="N97">
        <v>44.482218070504594</v>
      </c>
      <c r="O97">
        <v>35.268552934475807</v>
      </c>
      <c r="P97">
        <v>23.890104342129209</v>
      </c>
      <c r="Q97">
        <v>2.4983260697305862</v>
      </c>
      <c r="R97">
        <v>17.920978894519738</v>
      </c>
      <c r="S97">
        <v>6.148659141630902</v>
      </c>
      <c r="T97">
        <v>0</v>
      </c>
      <c r="U97">
        <v>59.789703653047553</v>
      </c>
      <c r="V97">
        <v>8.7620628812030077</v>
      </c>
      <c r="W97">
        <v>19.612866013428828</v>
      </c>
      <c r="X97">
        <v>62.364967271107666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0.8136377817614967</v>
      </c>
      <c r="AF97">
        <v>5.9214336227180535</v>
      </c>
      <c r="AG97">
        <v>29.004813398400003</v>
      </c>
      <c r="AH97">
        <v>0</v>
      </c>
      <c r="AI97">
        <v>0</v>
      </c>
      <c r="AJ97">
        <v>0</v>
      </c>
      <c r="AK97">
        <v>22.85716783073287</v>
      </c>
      <c r="AL97">
        <v>1.8358517365748706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3.500735549999999</v>
      </c>
      <c r="AS97">
        <v>4.2652804243235218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683.09736045794045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269.53038217441633</v>
      </c>
      <c r="L98">
        <v>3.2401732291142538</v>
      </c>
      <c r="M98">
        <v>61.389445438121051</v>
      </c>
      <c r="N98">
        <v>44.482218070504594</v>
      </c>
      <c r="O98">
        <v>35.268552934475807</v>
      </c>
      <c r="P98">
        <v>23.890104342129209</v>
      </c>
      <c r="Q98">
        <v>2.4689226848000003</v>
      </c>
      <c r="R98">
        <v>9.6089516363636349</v>
      </c>
      <c r="S98">
        <v>6.148659141630902</v>
      </c>
      <c r="T98">
        <v>0</v>
      </c>
      <c r="U98">
        <v>59.789703653047553</v>
      </c>
      <c r="V98">
        <v>8.7620628812030077</v>
      </c>
      <c r="W98">
        <v>19.612866013428828</v>
      </c>
      <c r="X98">
        <v>62.364967271107666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0.8136377817614967</v>
      </c>
      <c r="AF98">
        <v>5.9214336227180535</v>
      </c>
      <c r="AG98">
        <v>29.004813398400003</v>
      </c>
      <c r="AH98">
        <v>0</v>
      </c>
      <c r="AI98">
        <v>0</v>
      </c>
      <c r="AJ98">
        <v>0</v>
      </c>
      <c r="AK98">
        <v>22.85716783073287</v>
      </c>
      <c r="AL98">
        <v>1.8358517365748706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3.500735549999999</v>
      </c>
      <c r="AS98">
        <v>5.1183368605411843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675.6089862510712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8.9208085128480086</v>
      </c>
      <c r="L99">
        <f t="shared" si="2"/>
        <v>0.12044000204139395</v>
      </c>
      <c r="M99">
        <f t="shared" si="2"/>
        <v>1.473193857831391</v>
      </c>
      <c r="N99">
        <f t="shared" si="2"/>
        <v>1.1180868013179361</v>
      </c>
      <c r="O99">
        <f t="shared" si="2"/>
        <v>0.84644527042741913</v>
      </c>
      <c r="P99">
        <f t="shared" si="2"/>
        <v>0.57336250421110146</v>
      </c>
      <c r="Q99">
        <f t="shared" si="2"/>
        <v>9.2174385763807209E-2</v>
      </c>
      <c r="R99">
        <f t="shared" si="2"/>
        <v>0.35588308856641448</v>
      </c>
      <c r="S99">
        <f t="shared" si="2"/>
        <v>0.22238154396146673</v>
      </c>
      <c r="T99">
        <f t="shared" si="2"/>
        <v>0</v>
      </c>
      <c r="U99">
        <f t="shared" si="2"/>
        <v>1.4349528876731417</v>
      </c>
      <c r="V99">
        <f t="shared" si="2"/>
        <v>0.19389356111087142</v>
      </c>
      <c r="W99">
        <f t="shared" si="2"/>
        <v>0.43425028391219783</v>
      </c>
      <c r="X99">
        <f t="shared" si="2"/>
        <v>1.3883766428561726</v>
      </c>
      <c r="Y99">
        <f t="shared" si="2"/>
        <v>0</v>
      </c>
      <c r="Z99">
        <f t="shared" si="2"/>
        <v>2.7342954721318178E-2</v>
      </c>
      <c r="AA99">
        <f t="shared" si="2"/>
        <v>3.5673738112974689E-2</v>
      </c>
      <c r="AB99">
        <f t="shared" si="2"/>
        <v>4.9436384874268553E-2</v>
      </c>
      <c r="AC99">
        <f t="shared" si="2"/>
        <v>3.7400871504319151E-2</v>
      </c>
      <c r="AD99">
        <f t="shared" si="2"/>
        <v>3.4893437065253594E-2</v>
      </c>
      <c r="AE99">
        <f t="shared" si="2"/>
        <v>0.10806735483213155</v>
      </c>
      <c r="AF99">
        <f t="shared" si="2"/>
        <v>0.19014381815669357</v>
      </c>
      <c r="AG99">
        <f t="shared" si="2"/>
        <v>0.69611552156160095</v>
      </c>
      <c r="AH99">
        <f t="shared" si="2"/>
        <v>0.22820781689100308</v>
      </c>
      <c r="AI99">
        <f t="shared" si="2"/>
        <v>0</v>
      </c>
      <c r="AJ99">
        <f t="shared" si="2"/>
        <v>0</v>
      </c>
      <c r="AK99">
        <f t="shared" si="2"/>
        <v>0.54857202793758875</v>
      </c>
      <c r="AL99">
        <f t="shared" si="2"/>
        <v>0.1506649898960197</v>
      </c>
      <c r="AM99">
        <f t="shared" si="2"/>
        <v>3.9412740199062261E-2</v>
      </c>
      <c r="AN99">
        <f t="shared" si="2"/>
        <v>0</v>
      </c>
      <c r="AO99">
        <f t="shared" si="2"/>
        <v>0</v>
      </c>
      <c r="AP99">
        <f t="shared" si="2"/>
        <v>3.4118193429991716E-3</v>
      </c>
      <c r="AQ99">
        <f t="shared" si="2"/>
        <v>0.31527556534658735</v>
      </c>
      <c r="AR99">
        <f t="shared" si="2"/>
        <v>8.3445867596965581E-2</v>
      </c>
      <c r="AS99">
        <f t="shared" si="2"/>
        <v>7.3135341933392814E-2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19.79544959249349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86.629674243949708</v>
      </c>
      <c r="L3">
        <v>23.100270538735145</v>
      </c>
      <c r="M3">
        <v>0</v>
      </c>
      <c r="N3">
        <v>28.881809762532985</v>
      </c>
      <c r="O3">
        <v>24.249005065524194</v>
      </c>
      <c r="P3">
        <v>59.910261663330296</v>
      </c>
      <c r="Q3">
        <v>1.929617729468599</v>
      </c>
      <c r="R3">
        <v>5.7793181725601128</v>
      </c>
      <c r="S3">
        <v>4.000807894736842</v>
      </c>
      <c r="T3">
        <v>0</v>
      </c>
      <c r="U3">
        <v>318.57842096985934</v>
      </c>
      <c r="V3">
        <v>5.0711939278195493</v>
      </c>
      <c r="W3">
        <v>11.345873050581915</v>
      </c>
      <c r="X3">
        <v>36.06708945757341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0.4705670862042089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13.216478636249017</v>
      </c>
      <c r="AL3">
        <v>0.34087580025817565</v>
      </c>
      <c r="AM3">
        <v>0</v>
      </c>
      <c r="AN3">
        <v>0</v>
      </c>
      <c r="AO3">
        <v>0</v>
      </c>
      <c r="AP3">
        <v>0</v>
      </c>
      <c r="AQ3">
        <v>0</v>
      </c>
      <c r="AR3">
        <v>9.7168693384057967</v>
      </c>
      <c r="AS3">
        <v>1.1183293345227476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630.40646267231205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86.629674243949708</v>
      </c>
      <c r="L4">
        <v>23.100270538735145</v>
      </c>
      <c r="M4">
        <v>0</v>
      </c>
      <c r="N4">
        <v>28.881809762532985</v>
      </c>
      <c r="O4">
        <v>24.249005065524194</v>
      </c>
      <c r="P4">
        <v>59.910261663330296</v>
      </c>
      <c r="Q4">
        <v>1.929617729468599</v>
      </c>
      <c r="R4">
        <v>6.5299870466744458</v>
      </c>
      <c r="S4">
        <v>3.8506347804878045</v>
      </c>
      <c r="T4">
        <v>0</v>
      </c>
      <c r="U4">
        <v>318.57842096985934</v>
      </c>
      <c r="V4">
        <v>5.0704899034883724</v>
      </c>
      <c r="W4">
        <v>11.346671334718256</v>
      </c>
      <c r="X4">
        <v>36.068660930718949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0.4705670862042089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13.216478636249017</v>
      </c>
      <c r="AL4">
        <v>0.34087580025817565</v>
      </c>
      <c r="AM4">
        <v>0</v>
      </c>
      <c r="AN4">
        <v>0</v>
      </c>
      <c r="AO4">
        <v>0</v>
      </c>
      <c r="AP4">
        <v>0</v>
      </c>
      <c r="AQ4">
        <v>0</v>
      </c>
      <c r="AR4">
        <v>9.7168693384057967</v>
      </c>
      <c r="AS4">
        <v>4.0786131958073151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633.96890802641269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86.629674243949708</v>
      </c>
      <c r="L5">
        <v>23.100270538735145</v>
      </c>
      <c r="M5">
        <v>0</v>
      </c>
      <c r="N5">
        <v>28.881809762532985</v>
      </c>
      <c r="O5">
        <v>24.249005065524194</v>
      </c>
      <c r="P5">
        <v>59.910261663330296</v>
      </c>
      <c r="Q5">
        <v>1.929617729468599</v>
      </c>
      <c r="R5">
        <v>5.7800898657243813</v>
      </c>
      <c r="S5">
        <v>3.8506347804878045</v>
      </c>
      <c r="T5">
        <v>0</v>
      </c>
      <c r="U5">
        <v>318.57842096985934</v>
      </c>
      <c r="V5">
        <v>2.8901901011984021</v>
      </c>
      <c r="W5">
        <v>5.7781552780813596</v>
      </c>
      <c r="X5">
        <v>36.068660930718949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0.4705670862042089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13.216478636249017</v>
      </c>
      <c r="AL5">
        <v>0.62493926342512918</v>
      </c>
      <c r="AM5">
        <v>0</v>
      </c>
      <c r="AN5">
        <v>0</v>
      </c>
      <c r="AO5">
        <v>0</v>
      </c>
      <c r="AP5">
        <v>0</v>
      </c>
      <c r="AQ5">
        <v>0</v>
      </c>
      <c r="AR5">
        <v>0.80973906920289851</v>
      </c>
      <c r="AS5">
        <v>4.0786131958073151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616.84712818049979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86.629674243949708</v>
      </c>
      <c r="L6">
        <v>23.100270538735145</v>
      </c>
      <c r="M6">
        <v>0</v>
      </c>
      <c r="N6">
        <v>28.881809762532985</v>
      </c>
      <c r="O6">
        <v>24.249005065524194</v>
      </c>
      <c r="P6">
        <v>59.910261663330296</v>
      </c>
      <c r="Q6">
        <v>1.929617729468599</v>
      </c>
      <c r="R6">
        <v>5.7800898657243813</v>
      </c>
      <c r="S6">
        <v>3.8506347804878045</v>
      </c>
      <c r="T6">
        <v>0</v>
      </c>
      <c r="U6">
        <v>318.57842096985934</v>
      </c>
      <c r="V6">
        <v>3.0008923497267759</v>
      </c>
      <c r="W6">
        <v>5.8489409523809517</v>
      </c>
      <c r="X6">
        <v>36.06911199539833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0.4705670862042089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13.216478636249017</v>
      </c>
      <c r="AL6">
        <v>0.62493926342512918</v>
      </c>
      <c r="AM6">
        <v>0</v>
      </c>
      <c r="AN6">
        <v>0</v>
      </c>
      <c r="AO6">
        <v>0</v>
      </c>
      <c r="AP6">
        <v>0</v>
      </c>
      <c r="AQ6">
        <v>0</v>
      </c>
      <c r="AR6">
        <v>0.53982613079710129</v>
      </c>
      <c r="AS6">
        <v>4.0786131958073151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616.75915422960134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86.629674243949708</v>
      </c>
      <c r="L7">
        <v>23.100270538735145</v>
      </c>
      <c r="M7">
        <v>0</v>
      </c>
      <c r="N7">
        <v>28.881809762532985</v>
      </c>
      <c r="O7">
        <v>24.249005065524194</v>
      </c>
      <c r="P7">
        <v>59.910261663330296</v>
      </c>
      <c r="Q7">
        <v>1.929617729468599</v>
      </c>
      <c r="R7">
        <v>5.7800898657243813</v>
      </c>
      <c r="S7">
        <v>3.8506347804878045</v>
      </c>
      <c r="T7">
        <v>0</v>
      </c>
      <c r="U7">
        <v>318.57842096985934</v>
      </c>
      <c r="V7">
        <v>3.0008923497267759</v>
      </c>
      <c r="W7">
        <v>5.8489409523809517</v>
      </c>
      <c r="X7">
        <v>19.28885509614646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0.4705670862042089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13.216478636249017</v>
      </c>
      <c r="AL7">
        <v>0.62493926342512918</v>
      </c>
      <c r="AM7">
        <v>0</v>
      </c>
      <c r="AN7">
        <v>0</v>
      </c>
      <c r="AO7">
        <v>0</v>
      </c>
      <c r="AP7">
        <v>0</v>
      </c>
      <c r="AQ7">
        <v>0</v>
      </c>
      <c r="AR7">
        <v>0.53982613079710129</v>
      </c>
      <c r="AS7">
        <v>4.0786131958073151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599.97889733034947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86.629674243949708</v>
      </c>
      <c r="L8">
        <v>23.100270538735145</v>
      </c>
      <c r="M8">
        <v>0</v>
      </c>
      <c r="N8">
        <v>28.881809762532985</v>
      </c>
      <c r="O8">
        <v>24.249005065524194</v>
      </c>
      <c r="P8">
        <v>59.910261663330296</v>
      </c>
      <c r="Q8">
        <v>1.929617729468599</v>
      </c>
      <c r="R8">
        <v>5.7800898657243813</v>
      </c>
      <c r="S8">
        <v>3.8506347804878045</v>
      </c>
      <c r="T8">
        <v>0</v>
      </c>
      <c r="U8">
        <v>318.57842096985934</v>
      </c>
      <c r="V8">
        <v>3.0008923497267759</v>
      </c>
      <c r="W8">
        <v>5.8489409523809517</v>
      </c>
      <c r="X8">
        <v>19.28885509614646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0.4705670862042089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13.216478636249017</v>
      </c>
      <c r="AL8">
        <v>0.62493926342512918</v>
      </c>
      <c r="AM8">
        <v>0</v>
      </c>
      <c r="AN8">
        <v>0</v>
      </c>
      <c r="AO8">
        <v>0</v>
      </c>
      <c r="AP8">
        <v>0</v>
      </c>
      <c r="AQ8">
        <v>0</v>
      </c>
      <c r="AR8">
        <v>0.53982613079710129</v>
      </c>
      <c r="AS8">
        <v>4.0786131958073151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599.97889733034947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86.629674243949708</v>
      </c>
      <c r="L9">
        <v>23.100270538735145</v>
      </c>
      <c r="M9">
        <v>0</v>
      </c>
      <c r="N9">
        <v>28.881809762532985</v>
      </c>
      <c r="O9">
        <v>24.249005065524194</v>
      </c>
      <c r="P9">
        <v>59.910261663330296</v>
      </c>
      <c r="Q9">
        <v>1.929617729468599</v>
      </c>
      <c r="R9">
        <v>5.7800898657243813</v>
      </c>
      <c r="S9">
        <v>3.8506347804878045</v>
      </c>
      <c r="T9">
        <v>0</v>
      </c>
      <c r="U9">
        <v>318.57842096985934</v>
      </c>
      <c r="V9">
        <v>3.0008923497267759</v>
      </c>
      <c r="W9">
        <v>5.8489409523809517</v>
      </c>
      <c r="X9">
        <v>19.28885509614646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0.4705670862042089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13.216478636249017</v>
      </c>
      <c r="AL9">
        <v>0.62493926342512918</v>
      </c>
      <c r="AM9">
        <v>0</v>
      </c>
      <c r="AN9">
        <v>0</v>
      </c>
      <c r="AO9">
        <v>0</v>
      </c>
      <c r="AP9">
        <v>0</v>
      </c>
      <c r="AQ9">
        <v>0</v>
      </c>
      <c r="AR9">
        <v>0.53982613079710129</v>
      </c>
      <c r="AS9">
        <v>4.0786131958073151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599.97889733034947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86.629674243949708</v>
      </c>
      <c r="L10">
        <v>23.100270538735145</v>
      </c>
      <c r="M10">
        <v>0</v>
      </c>
      <c r="N10">
        <v>28.881809762532985</v>
      </c>
      <c r="O10">
        <v>24.249005065524194</v>
      </c>
      <c r="P10">
        <v>59.910261663330296</v>
      </c>
      <c r="Q10">
        <v>1.929617729468599</v>
      </c>
      <c r="R10">
        <v>5.7800898657243813</v>
      </c>
      <c r="S10">
        <v>3.8506347804878045</v>
      </c>
      <c r="T10">
        <v>0</v>
      </c>
      <c r="U10">
        <v>318.57842096985934</v>
      </c>
      <c r="V10">
        <v>3.0008923497267759</v>
      </c>
      <c r="W10">
        <v>5.8489409523809517</v>
      </c>
      <c r="X10">
        <v>19.28885509614646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0.4705670862042089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13.216478636249017</v>
      </c>
      <c r="AL10">
        <v>0.62493926342512918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0.53982613079710129</v>
      </c>
      <c r="AS10">
        <v>1.1183293345227476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597.01861346906492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86.629674243949708</v>
      </c>
      <c r="L11">
        <v>23.100270538735145</v>
      </c>
      <c r="M11">
        <v>0</v>
      </c>
      <c r="N11">
        <v>28.881809762532985</v>
      </c>
      <c r="O11">
        <v>24.249005065524194</v>
      </c>
      <c r="P11">
        <v>59.910261663330296</v>
      </c>
      <c r="Q11">
        <v>1.929617729468599</v>
      </c>
      <c r="R11">
        <v>5.7800898657243813</v>
      </c>
      <c r="S11">
        <v>3.8506347804878045</v>
      </c>
      <c r="T11">
        <v>0</v>
      </c>
      <c r="U11">
        <v>318.57842096985934</v>
      </c>
      <c r="V11">
        <v>3.0008923497267759</v>
      </c>
      <c r="W11">
        <v>5.8489409523809517</v>
      </c>
      <c r="X11">
        <v>19.28885509614646</v>
      </c>
      <c r="Y11">
        <v>0</v>
      </c>
      <c r="Z11">
        <v>0.53790087999999991</v>
      </c>
      <c r="AA11">
        <v>0</v>
      </c>
      <c r="AB11">
        <v>0</v>
      </c>
      <c r="AC11">
        <v>0</v>
      </c>
      <c r="AD11">
        <v>0</v>
      </c>
      <c r="AE11">
        <v>0.4705670862042089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13.216478636249017</v>
      </c>
      <c r="AL11">
        <v>0.62493926342512918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0.53982613079710129</v>
      </c>
      <c r="AS11">
        <v>1.1183293345227476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597.55651434906497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86.629674243949708</v>
      </c>
      <c r="L12">
        <v>23.100270538735145</v>
      </c>
      <c r="M12">
        <v>0</v>
      </c>
      <c r="N12">
        <v>28.881809762532985</v>
      </c>
      <c r="O12">
        <v>24.249005065524194</v>
      </c>
      <c r="P12">
        <v>59.910261663330296</v>
      </c>
      <c r="Q12">
        <v>1.929617729468599</v>
      </c>
      <c r="R12">
        <v>5.7800898657243813</v>
      </c>
      <c r="S12">
        <v>3.8506347804878045</v>
      </c>
      <c r="T12">
        <v>0</v>
      </c>
      <c r="U12">
        <v>318.57842096985934</v>
      </c>
      <c r="V12">
        <v>3.0008923497267759</v>
      </c>
      <c r="W12">
        <v>5.8489409523809517</v>
      </c>
      <c r="X12">
        <v>19.28885509614646</v>
      </c>
      <c r="Y12">
        <v>0</v>
      </c>
      <c r="Z12">
        <v>1.5943381879999998</v>
      </c>
      <c r="AA12">
        <v>0</v>
      </c>
      <c r="AB12">
        <v>0</v>
      </c>
      <c r="AC12">
        <v>0</v>
      </c>
      <c r="AD12">
        <v>0</v>
      </c>
      <c r="AE12">
        <v>0.4705670862042089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13.216478636249017</v>
      </c>
      <c r="AL12">
        <v>0.62493926342512918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0.53982613079710129</v>
      </c>
      <c r="AS12">
        <v>1.1183293345227476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598.61295165706497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86.629674243949708</v>
      </c>
      <c r="L13">
        <v>23.100308026721031</v>
      </c>
      <c r="M13">
        <v>0</v>
      </c>
      <c r="N13">
        <v>28.881809762532985</v>
      </c>
      <c r="O13">
        <v>24.249005065524194</v>
      </c>
      <c r="P13">
        <v>59.910261663330296</v>
      </c>
      <c r="Q13">
        <v>1.9298497156704362</v>
      </c>
      <c r="R13">
        <v>5.7900900212014133</v>
      </c>
      <c r="S13">
        <v>3.8510390426275336</v>
      </c>
      <c r="T13">
        <v>0</v>
      </c>
      <c r="U13">
        <v>318.57842096985934</v>
      </c>
      <c r="V13">
        <v>2.8896818396396391</v>
      </c>
      <c r="W13">
        <v>5.8689373317053315</v>
      </c>
      <c r="X13">
        <v>19.341328293982073</v>
      </c>
      <c r="Y13">
        <v>0</v>
      </c>
      <c r="Z13">
        <v>1.5943381879999998</v>
      </c>
      <c r="AA13">
        <v>0</v>
      </c>
      <c r="AB13">
        <v>0</v>
      </c>
      <c r="AC13">
        <v>0</v>
      </c>
      <c r="AD13">
        <v>0</v>
      </c>
      <c r="AE13">
        <v>0.4705670862042089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13.216478636249017</v>
      </c>
      <c r="AL13">
        <v>0.62493926342512918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0.53982613079710129</v>
      </c>
      <c r="AS13">
        <v>1.1183293345227476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598.5848846159422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86.629674243949708</v>
      </c>
      <c r="L14">
        <v>23.100308026721031</v>
      </c>
      <c r="M14">
        <v>0</v>
      </c>
      <c r="N14">
        <v>28.881809762532985</v>
      </c>
      <c r="O14">
        <v>24.249005065524194</v>
      </c>
      <c r="P14">
        <v>59.910261663330296</v>
      </c>
      <c r="Q14">
        <v>1.9298497156704362</v>
      </c>
      <c r="R14">
        <v>5.7732201559592369</v>
      </c>
      <c r="S14">
        <v>3.8510390426275336</v>
      </c>
      <c r="T14">
        <v>0</v>
      </c>
      <c r="U14">
        <v>318.57842096985934</v>
      </c>
      <c r="V14">
        <v>2.8896818396396391</v>
      </c>
      <c r="W14">
        <v>5.8689373317053315</v>
      </c>
      <c r="X14">
        <v>19.341328293982073</v>
      </c>
      <c r="Y14">
        <v>0</v>
      </c>
      <c r="Z14">
        <v>1.5943381879999998</v>
      </c>
      <c r="AA14">
        <v>0</v>
      </c>
      <c r="AB14">
        <v>0</v>
      </c>
      <c r="AC14">
        <v>0</v>
      </c>
      <c r="AD14">
        <v>0</v>
      </c>
      <c r="AE14">
        <v>0.4705670862042089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13.216478636249017</v>
      </c>
      <c r="AL14">
        <v>0.62493926342512918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0.53982613079710129</v>
      </c>
      <c r="AS14">
        <v>1.1183293345227476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598.56801475070006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86.629674243949708</v>
      </c>
      <c r="L15">
        <v>23.100308026721031</v>
      </c>
      <c r="M15">
        <v>0</v>
      </c>
      <c r="N15">
        <v>28.881809762532985</v>
      </c>
      <c r="O15">
        <v>24.249005065524194</v>
      </c>
      <c r="P15">
        <v>59.910261663330296</v>
      </c>
      <c r="Q15">
        <v>1.9298497156704362</v>
      </c>
      <c r="R15">
        <v>5.7732201559592369</v>
      </c>
      <c r="S15">
        <v>3.8510390426275336</v>
      </c>
      <c r="T15">
        <v>0</v>
      </c>
      <c r="U15">
        <v>318.57842096985934</v>
      </c>
      <c r="V15">
        <v>2.8896818396396391</v>
      </c>
      <c r="W15">
        <v>5.8689373317053315</v>
      </c>
      <c r="X15">
        <v>19.341328293982073</v>
      </c>
      <c r="Y15">
        <v>0</v>
      </c>
      <c r="Z15">
        <v>1.5943381879999998</v>
      </c>
      <c r="AA15">
        <v>0</v>
      </c>
      <c r="AB15">
        <v>0</v>
      </c>
      <c r="AC15">
        <v>0</v>
      </c>
      <c r="AD15">
        <v>0</v>
      </c>
      <c r="AE15">
        <v>0.4705670862042089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13.216478636249017</v>
      </c>
      <c r="AL15">
        <v>0.62493926342512918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0.53982613079710129</v>
      </c>
      <c r="AS15">
        <v>1.1183293345227476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598.56801475070006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86.629674243949708</v>
      </c>
      <c r="L16">
        <v>23.100308026721031</v>
      </c>
      <c r="M16">
        <v>0</v>
      </c>
      <c r="N16">
        <v>28.881809762532985</v>
      </c>
      <c r="O16">
        <v>24.249005065524194</v>
      </c>
      <c r="P16">
        <v>59.910261663330296</v>
      </c>
      <c r="Q16">
        <v>1.9298497156704362</v>
      </c>
      <c r="R16">
        <v>5.7732201559592369</v>
      </c>
      <c r="S16">
        <v>3.8510390426275336</v>
      </c>
      <c r="T16">
        <v>0</v>
      </c>
      <c r="U16">
        <v>318.57842096985934</v>
      </c>
      <c r="V16">
        <v>2.8896818396396391</v>
      </c>
      <c r="W16">
        <v>5.8689373317053315</v>
      </c>
      <c r="X16">
        <v>19.341328293982073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0.4705670862042089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13.216478636249017</v>
      </c>
      <c r="AL16">
        <v>0.62493926342512918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0.53982613079710129</v>
      </c>
      <c r="AS16">
        <v>1.1183293345227476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596.97367656270001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86.629674243949708</v>
      </c>
      <c r="L17">
        <v>23.100308026721031</v>
      </c>
      <c r="M17">
        <v>0</v>
      </c>
      <c r="N17">
        <v>28.881809762532985</v>
      </c>
      <c r="O17">
        <v>24.249005065524194</v>
      </c>
      <c r="P17">
        <v>59.910261663330296</v>
      </c>
      <c r="Q17">
        <v>1.9298497156704362</v>
      </c>
      <c r="R17">
        <v>5.7732201559592369</v>
      </c>
      <c r="S17">
        <v>3.8510390426275336</v>
      </c>
      <c r="T17">
        <v>0</v>
      </c>
      <c r="U17">
        <v>318.57842096985934</v>
      </c>
      <c r="V17">
        <v>2.8896818396396391</v>
      </c>
      <c r="W17">
        <v>5.8689373317053315</v>
      </c>
      <c r="X17">
        <v>19.341328293982073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0.4705670862042089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13.216478636249017</v>
      </c>
      <c r="AL17">
        <v>0.62493926342512918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0.53982613079710129</v>
      </c>
      <c r="AS17">
        <v>1.1183293345227476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596.97367656270001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86.629674243949708</v>
      </c>
      <c r="L18">
        <v>23.100308026721031</v>
      </c>
      <c r="M18">
        <v>0</v>
      </c>
      <c r="N18">
        <v>28.881809762532985</v>
      </c>
      <c r="O18">
        <v>24.249005065524194</v>
      </c>
      <c r="P18">
        <v>59.910261663330296</v>
      </c>
      <c r="Q18">
        <v>1.9298497156704362</v>
      </c>
      <c r="R18">
        <v>5.7732201559592369</v>
      </c>
      <c r="S18">
        <v>3.8510390426275336</v>
      </c>
      <c r="T18">
        <v>0</v>
      </c>
      <c r="U18">
        <v>318.57842096985934</v>
      </c>
      <c r="V18">
        <v>2.8896818396396391</v>
      </c>
      <c r="W18">
        <v>5.8689373317053315</v>
      </c>
      <c r="X18">
        <v>19.341328293982073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0.4705670862042089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13.216478636249017</v>
      </c>
      <c r="AL18">
        <v>0.62493926342512918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0.53982613079710129</v>
      </c>
      <c r="AS18">
        <v>1.1183293345227476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596.97367656270001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86.629674243949708</v>
      </c>
      <c r="L19">
        <v>23.100308026721031</v>
      </c>
      <c r="M19">
        <v>0</v>
      </c>
      <c r="N19">
        <v>28.881809762532985</v>
      </c>
      <c r="O19">
        <v>24.249005065524194</v>
      </c>
      <c r="P19">
        <v>59.910261663330296</v>
      </c>
      <c r="Q19">
        <v>1.9298497156704362</v>
      </c>
      <c r="R19">
        <v>5.7732201559592369</v>
      </c>
      <c r="S19">
        <v>3.8510390426275336</v>
      </c>
      <c r="T19">
        <v>0</v>
      </c>
      <c r="U19">
        <v>318.57842096985934</v>
      </c>
      <c r="V19">
        <v>2.8896818396396391</v>
      </c>
      <c r="W19">
        <v>5.8689373317053315</v>
      </c>
      <c r="X19">
        <v>19.341328293982073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13.216478636249017</v>
      </c>
      <c r="AL19">
        <v>0.62493926342512918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0.53982613079710129</v>
      </c>
      <c r="AS19">
        <v>1.1183293345227476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600.5324179439159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86.629674243949708</v>
      </c>
      <c r="L20">
        <v>23.100308026721031</v>
      </c>
      <c r="M20">
        <v>0</v>
      </c>
      <c r="N20">
        <v>28.881809762532985</v>
      </c>
      <c r="O20">
        <v>24.249005065524194</v>
      </c>
      <c r="P20">
        <v>59.910261663330296</v>
      </c>
      <c r="Q20">
        <v>1.9298497156704362</v>
      </c>
      <c r="R20">
        <v>5.7732201559592369</v>
      </c>
      <c r="S20">
        <v>3.8510390426275336</v>
      </c>
      <c r="T20">
        <v>0</v>
      </c>
      <c r="U20">
        <v>318.57842096985934</v>
      </c>
      <c r="V20">
        <v>2.8896818396396391</v>
      </c>
      <c r="W20">
        <v>5.8689373317053315</v>
      </c>
      <c r="X20">
        <v>19.341328293982073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13.216478636249017</v>
      </c>
      <c r="AL20">
        <v>0.62493926342512918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0.53982613079710129</v>
      </c>
      <c r="AS20">
        <v>1.1183293345227476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600.5324179439159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86.629674243949708</v>
      </c>
      <c r="L21">
        <v>23.100308026721031</v>
      </c>
      <c r="M21">
        <v>0</v>
      </c>
      <c r="N21">
        <v>28.881809762532985</v>
      </c>
      <c r="O21">
        <v>24.249005065524194</v>
      </c>
      <c r="P21">
        <v>59.910261663330296</v>
      </c>
      <c r="Q21">
        <v>1.9298497156704362</v>
      </c>
      <c r="R21">
        <v>5.7732201559592369</v>
      </c>
      <c r="S21">
        <v>3.8510390426275336</v>
      </c>
      <c r="T21">
        <v>0</v>
      </c>
      <c r="U21">
        <v>318.57842096985934</v>
      </c>
      <c r="V21">
        <v>5.0697907861445781</v>
      </c>
      <c r="W21">
        <v>11.346083563508065</v>
      </c>
      <c r="X21">
        <v>36.068586342851098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13.216478636249017</v>
      </c>
      <c r="AL21">
        <v>0.62493926342512918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0.53982613079710129</v>
      </c>
      <c r="AS21">
        <v>1.1183293345227476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624.91693117109264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86.629674243949708</v>
      </c>
      <c r="L22">
        <v>23.100308026721031</v>
      </c>
      <c r="M22">
        <v>0</v>
      </c>
      <c r="N22">
        <v>28.881809762532985</v>
      </c>
      <c r="O22">
        <v>24.249005065524194</v>
      </c>
      <c r="P22">
        <v>59.910261663330296</v>
      </c>
      <c r="Q22">
        <v>1.9298497156704362</v>
      </c>
      <c r="R22">
        <v>5.7732201559592369</v>
      </c>
      <c r="S22">
        <v>3.8510390426275336</v>
      </c>
      <c r="T22">
        <v>0</v>
      </c>
      <c r="U22">
        <v>318.57842096985934</v>
      </c>
      <c r="V22">
        <v>5.0704899034883724</v>
      </c>
      <c r="W22">
        <v>11.346083563508065</v>
      </c>
      <c r="X22">
        <v>36.068660930718949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13.216478636249017</v>
      </c>
      <c r="AL22">
        <v>0.62493926342512918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0.53982613079710129</v>
      </c>
      <c r="AS22">
        <v>1.1183293345227476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624.91770487630424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86.629674243949708</v>
      </c>
      <c r="L23">
        <v>23.100308026721031</v>
      </c>
      <c r="M23">
        <v>0</v>
      </c>
      <c r="N23">
        <v>28.881809762532985</v>
      </c>
      <c r="O23">
        <v>24.249005065524194</v>
      </c>
      <c r="P23">
        <v>59.910261663330296</v>
      </c>
      <c r="Q23">
        <v>1.9298497156704362</v>
      </c>
      <c r="R23">
        <v>5.7718220191421477</v>
      </c>
      <c r="S23">
        <v>3.8510390426275336</v>
      </c>
      <c r="T23">
        <v>0</v>
      </c>
      <c r="U23">
        <v>318.57842096985934</v>
      </c>
      <c r="V23">
        <v>4.8901913809771305</v>
      </c>
      <c r="W23">
        <v>11.345873050581915</v>
      </c>
      <c r="X23">
        <v>35.511033909383492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13.216478636249017</v>
      </c>
      <c r="AL23">
        <v>0.62493926342512918</v>
      </c>
      <c r="AM23">
        <v>0</v>
      </c>
      <c r="AN23">
        <v>0</v>
      </c>
      <c r="AO23">
        <v>0</v>
      </c>
      <c r="AP23">
        <v>6.2630510656503741E-2</v>
      </c>
      <c r="AQ23">
        <v>0</v>
      </c>
      <c r="AR23">
        <v>0.53982613079710129</v>
      </c>
      <c r="AS23">
        <v>1.1512213887154328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624.27369324756353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86.629674243949708</v>
      </c>
      <c r="L24">
        <v>23.100308026721031</v>
      </c>
      <c r="M24">
        <v>0</v>
      </c>
      <c r="N24">
        <v>28.881809762532985</v>
      </c>
      <c r="O24">
        <v>24.249005065524194</v>
      </c>
      <c r="P24">
        <v>59.910261663330296</v>
      </c>
      <c r="Q24">
        <v>1.9298497156704362</v>
      </c>
      <c r="R24">
        <v>5.7761562362030903</v>
      </c>
      <c r="S24">
        <v>3.8510390426275336</v>
      </c>
      <c r="T24">
        <v>0</v>
      </c>
      <c r="U24">
        <v>318.57842096985934</v>
      </c>
      <c r="V24">
        <v>5.0711939278195493</v>
      </c>
      <c r="W24">
        <v>11.345873050581915</v>
      </c>
      <c r="X24">
        <v>36.06708945757341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4.0293084674201092</v>
      </c>
      <c r="AF24">
        <v>0</v>
      </c>
      <c r="AG24">
        <v>0</v>
      </c>
      <c r="AH24">
        <v>5.7191318724392817</v>
      </c>
      <c r="AI24">
        <v>0</v>
      </c>
      <c r="AJ24">
        <v>0</v>
      </c>
      <c r="AK24">
        <v>13.216478636249017</v>
      </c>
      <c r="AL24">
        <v>0.62493926342512918</v>
      </c>
      <c r="AM24">
        <v>0</v>
      </c>
      <c r="AN24">
        <v>0</v>
      </c>
      <c r="AO24">
        <v>0</v>
      </c>
      <c r="AP24">
        <v>6.2630510656503741E-2</v>
      </c>
      <c r="AQ24">
        <v>0</v>
      </c>
      <c r="AR24">
        <v>0.53982613079710129</v>
      </c>
      <c r="AS24">
        <v>1.1512213887154328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630.7342174320961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86.630108388055305</v>
      </c>
      <c r="L25">
        <v>23.100198195266273</v>
      </c>
      <c r="M25">
        <v>0</v>
      </c>
      <c r="N25">
        <v>28.881809762532985</v>
      </c>
      <c r="O25">
        <v>24.249005065524194</v>
      </c>
      <c r="P25">
        <v>59.910261663330296</v>
      </c>
      <c r="Q25">
        <v>1.9302615442424242</v>
      </c>
      <c r="R25">
        <v>5.7761562362030903</v>
      </c>
      <c r="S25">
        <v>3.4803386107921925</v>
      </c>
      <c r="T25">
        <v>0</v>
      </c>
      <c r="U25">
        <v>318.57842096985934</v>
      </c>
      <c r="V25">
        <v>5.0711939278195493</v>
      </c>
      <c r="W25">
        <v>11.345873050581915</v>
      </c>
      <c r="X25">
        <v>36.06708945757341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4.0293084674201092</v>
      </c>
      <c r="AF25">
        <v>0</v>
      </c>
      <c r="AG25">
        <v>0</v>
      </c>
      <c r="AH25">
        <v>5.7191318724392817</v>
      </c>
      <c r="AI25">
        <v>0</v>
      </c>
      <c r="AJ25">
        <v>0</v>
      </c>
      <c r="AK25">
        <v>13.216478636249017</v>
      </c>
      <c r="AL25">
        <v>0.62493926342512918</v>
      </c>
      <c r="AM25">
        <v>0</v>
      </c>
      <c r="AN25">
        <v>0</v>
      </c>
      <c r="AO25">
        <v>0</v>
      </c>
      <c r="AP25">
        <v>6.2630510656503741E-2</v>
      </c>
      <c r="AQ25">
        <v>0</v>
      </c>
      <c r="AR25">
        <v>0.53982613079710129</v>
      </c>
      <c r="AS25">
        <v>1.1512213887154328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630.36425314148357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86.630727230231102</v>
      </c>
      <c r="L26">
        <v>23.100198195266273</v>
      </c>
      <c r="M26">
        <v>0</v>
      </c>
      <c r="N26">
        <v>28.881809762532985</v>
      </c>
      <c r="O26">
        <v>24.249005065524194</v>
      </c>
      <c r="P26">
        <v>59.910261663330296</v>
      </c>
      <c r="Q26">
        <v>1.9302615442424242</v>
      </c>
      <c r="R26">
        <v>5.7761562362030903</v>
      </c>
      <c r="S26">
        <v>3.8501965914981855</v>
      </c>
      <c r="T26">
        <v>0</v>
      </c>
      <c r="U26">
        <v>318.57842096985934</v>
      </c>
      <c r="V26">
        <v>5.0711939278195493</v>
      </c>
      <c r="W26">
        <v>11.345873050581915</v>
      </c>
      <c r="X26">
        <v>36.06708945757341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4.0293084674201092</v>
      </c>
      <c r="AF26">
        <v>0</v>
      </c>
      <c r="AG26">
        <v>0</v>
      </c>
      <c r="AH26">
        <v>5.7191318724392817</v>
      </c>
      <c r="AI26">
        <v>0</v>
      </c>
      <c r="AJ26">
        <v>0</v>
      </c>
      <c r="AK26">
        <v>13.216478636249017</v>
      </c>
      <c r="AL26">
        <v>0.62493926342512918</v>
      </c>
      <c r="AM26">
        <v>0.97780897839459879</v>
      </c>
      <c r="AN26">
        <v>0</v>
      </c>
      <c r="AO26">
        <v>0</v>
      </c>
      <c r="AP26">
        <v>6.2630510656503741E-2</v>
      </c>
      <c r="AQ26">
        <v>0</v>
      </c>
      <c r="AR26">
        <v>0.53982613079710129</v>
      </c>
      <c r="AS26">
        <v>1.1512213887154328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631.71253894275992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86.629737230116817</v>
      </c>
      <c r="L27">
        <v>22.918955433738095</v>
      </c>
      <c r="M27">
        <v>0</v>
      </c>
      <c r="N27">
        <v>28.881809762532985</v>
      </c>
      <c r="O27">
        <v>24.249005065524194</v>
      </c>
      <c r="P27">
        <v>59.910261663330296</v>
      </c>
      <c r="Q27">
        <v>1.9302615442424242</v>
      </c>
      <c r="R27">
        <v>5.7761562362030903</v>
      </c>
      <c r="S27">
        <v>3.8501965914981855</v>
      </c>
      <c r="T27">
        <v>0</v>
      </c>
      <c r="U27">
        <v>318.57842096985934</v>
      </c>
      <c r="V27">
        <v>5.0711939278195493</v>
      </c>
      <c r="W27">
        <v>11.345873050581915</v>
      </c>
      <c r="X27">
        <v>36.06708945757341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4.0293084674201092</v>
      </c>
      <c r="AF27">
        <v>0</v>
      </c>
      <c r="AG27">
        <v>0</v>
      </c>
      <c r="AH27">
        <v>5.7191318724392817</v>
      </c>
      <c r="AI27">
        <v>0</v>
      </c>
      <c r="AJ27">
        <v>0</v>
      </c>
      <c r="AK27">
        <v>13.216478636249017</v>
      </c>
      <c r="AL27">
        <v>0.62493926342512918</v>
      </c>
      <c r="AM27">
        <v>1.2907078921230308</v>
      </c>
      <c r="AN27">
        <v>0</v>
      </c>
      <c r="AO27">
        <v>0</v>
      </c>
      <c r="AP27">
        <v>6.2630510656503741E-2</v>
      </c>
      <c r="AQ27">
        <v>0</v>
      </c>
      <c r="AR27">
        <v>0.53982613079710129</v>
      </c>
      <c r="AS27">
        <v>1.1512213887154328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631.84320509484587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86.630593628524593</v>
      </c>
      <c r="L28">
        <v>23.069957349091368</v>
      </c>
      <c r="M28">
        <v>0</v>
      </c>
      <c r="N28">
        <v>28.881809762532985</v>
      </c>
      <c r="O28">
        <v>24.249005065524194</v>
      </c>
      <c r="P28">
        <v>59.910261663330296</v>
      </c>
      <c r="Q28">
        <v>1.9302615442424242</v>
      </c>
      <c r="R28">
        <v>10.368535850526829</v>
      </c>
      <c r="S28">
        <v>3.8501965914981855</v>
      </c>
      <c r="T28">
        <v>0</v>
      </c>
      <c r="U28">
        <v>318.57842096985934</v>
      </c>
      <c r="V28">
        <v>5.0711939278195493</v>
      </c>
      <c r="W28">
        <v>11.345873050581915</v>
      </c>
      <c r="X28">
        <v>36.06708945757341</v>
      </c>
      <c r="Y28">
        <v>0</v>
      </c>
      <c r="Z28">
        <v>0</v>
      </c>
      <c r="AA28">
        <v>0</v>
      </c>
      <c r="AB28">
        <v>0.81484077299324842</v>
      </c>
      <c r="AC28">
        <v>0</v>
      </c>
      <c r="AD28">
        <v>0</v>
      </c>
      <c r="AE28">
        <v>4.0293084674201092</v>
      </c>
      <c r="AF28">
        <v>0</v>
      </c>
      <c r="AG28">
        <v>0</v>
      </c>
      <c r="AH28">
        <v>11.438263998880677</v>
      </c>
      <c r="AI28">
        <v>0</v>
      </c>
      <c r="AJ28">
        <v>0</v>
      </c>
      <c r="AK28">
        <v>13.216478636249017</v>
      </c>
      <c r="AL28">
        <v>3.1246958092082622</v>
      </c>
      <c r="AM28">
        <v>2.5814160382595657</v>
      </c>
      <c r="AN28">
        <v>0</v>
      </c>
      <c r="AO28">
        <v>0</v>
      </c>
      <c r="AP28">
        <v>6.2630510656503741E-2</v>
      </c>
      <c r="AQ28">
        <v>0</v>
      </c>
      <c r="AR28">
        <v>0.53982613079710129</v>
      </c>
      <c r="AS28">
        <v>1.1512213887154328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646.91188061428477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86.630935585591146</v>
      </c>
      <c r="L29">
        <v>41.859973135297622</v>
      </c>
      <c r="M29">
        <v>0</v>
      </c>
      <c r="N29">
        <v>28.881809762532985</v>
      </c>
      <c r="O29">
        <v>24.249005065524194</v>
      </c>
      <c r="P29">
        <v>59.910261663330296</v>
      </c>
      <c r="Q29">
        <v>2.6496342898272545</v>
      </c>
      <c r="R29">
        <v>10.368655787797108</v>
      </c>
      <c r="S29">
        <v>6.448244970484061</v>
      </c>
      <c r="T29">
        <v>0</v>
      </c>
      <c r="U29">
        <v>318.57842096985934</v>
      </c>
      <c r="V29">
        <v>5.0711939278195493</v>
      </c>
      <c r="W29">
        <v>11.345873050581915</v>
      </c>
      <c r="X29">
        <v>36.06708945757341</v>
      </c>
      <c r="Y29">
        <v>0</v>
      </c>
      <c r="Z29">
        <v>0.26895043999999996</v>
      </c>
      <c r="AA29">
        <v>1.9314390740740746</v>
      </c>
      <c r="AB29">
        <v>1.6296818000000002</v>
      </c>
      <c r="AC29">
        <v>0.31130488063452172</v>
      </c>
      <c r="AD29">
        <v>2.2335380423921269</v>
      </c>
      <c r="AE29">
        <v>4.0293084674201092</v>
      </c>
      <c r="AF29">
        <v>0</v>
      </c>
      <c r="AG29">
        <v>0</v>
      </c>
      <c r="AH29">
        <v>17.157395871319959</v>
      </c>
      <c r="AI29">
        <v>0</v>
      </c>
      <c r="AJ29">
        <v>0</v>
      </c>
      <c r="AK29">
        <v>13.216478636249017</v>
      </c>
      <c r="AL29">
        <v>3.1246958092082622</v>
      </c>
      <c r="AM29">
        <v>3.864301584546137</v>
      </c>
      <c r="AN29">
        <v>0</v>
      </c>
      <c r="AO29">
        <v>0</v>
      </c>
      <c r="AP29">
        <v>6.2630510656503741E-2</v>
      </c>
      <c r="AQ29">
        <v>0</v>
      </c>
      <c r="AR29">
        <v>0.53982613079710129</v>
      </c>
      <c r="AS29">
        <v>1.1512213887154328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681.58187030223212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86.630935585591146</v>
      </c>
      <c r="L30">
        <v>41.859973135297622</v>
      </c>
      <c r="M30">
        <v>0</v>
      </c>
      <c r="N30">
        <v>28.881809762532985</v>
      </c>
      <c r="O30">
        <v>24.249005065524194</v>
      </c>
      <c r="P30">
        <v>59.910261663330296</v>
      </c>
      <c r="Q30">
        <v>2.6704999257142856</v>
      </c>
      <c r="R30">
        <v>10.368655787797108</v>
      </c>
      <c r="S30">
        <v>6.4482510625737905</v>
      </c>
      <c r="T30">
        <v>0</v>
      </c>
      <c r="U30">
        <v>318.57842096985934</v>
      </c>
      <c r="V30">
        <v>5.0711939278195493</v>
      </c>
      <c r="W30">
        <v>11.345873050581915</v>
      </c>
      <c r="X30">
        <v>36.06708945757341</v>
      </c>
      <c r="Y30">
        <v>0</v>
      </c>
      <c r="Z30">
        <v>4.7830145640000001</v>
      </c>
      <c r="AA30">
        <v>4.9383034571026734</v>
      </c>
      <c r="AB30">
        <v>6.4405024715678927</v>
      </c>
      <c r="AC30">
        <v>7.104910319302653</v>
      </c>
      <c r="AD30">
        <v>4.467076338758516</v>
      </c>
      <c r="AE30">
        <v>8.0586169348402183</v>
      </c>
      <c r="AF30">
        <v>0</v>
      </c>
      <c r="AG30">
        <v>0</v>
      </c>
      <c r="AH30">
        <v>22.876527743759244</v>
      </c>
      <c r="AI30">
        <v>0</v>
      </c>
      <c r="AJ30">
        <v>0</v>
      </c>
      <c r="AK30">
        <v>13.216478636249017</v>
      </c>
      <c r="AL30">
        <v>13.635036581583481</v>
      </c>
      <c r="AM30">
        <v>3.864301584546137</v>
      </c>
      <c r="AN30">
        <v>0</v>
      </c>
      <c r="AO30">
        <v>0</v>
      </c>
      <c r="AP30">
        <v>6.2630510656503741E-2</v>
      </c>
      <c r="AQ30">
        <v>0</v>
      </c>
      <c r="AR30">
        <v>0.53982613079710129</v>
      </c>
      <c r="AS30">
        <v>1.1512213887154328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723.22041605607433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86.630593628524593</v>
      </c>
      <c r="L31">
        <v>41.859973135297622</v>
      </c>
      <c r="M31">
        <v>0</v>
      </c>
      <c r="N31">
        <v>28.881809762532985</v>
      </c>
      <c r="O31">
        <v>24.249005065524194</v>
      </c>
      <c r="P31">
        <v>59.910261663330296</v>
      </c>
      <c r="Q31">
        <v>2.6704999257142856</v>
      </c>
      <c r="R31">
        <v>10.368655787797108</v>
      </c>
      <c r="S31">
        <v>6.4482510625737905</v>
      </c>
      <c r="T31">
        <v>0</v>
      </c>
      <c r="U31">
        <v>318.57842096985934</v>
      </c>
      <c r="V31">
        <v>5.0711939278195493</v>
      </c>
      <c r="W31">
        <v>11.345873050581915</v>
      </c>
      <c r="X31">
        <v>36.06708945757341</v>
      </c>
      <c r="Y31">
        <v>0</v>
      </c>
      <c r="Z31">
        <v>4.7830145640000001</v>
      </c>
      <c r="AA31">
        <v>6.8697425311767484</v>
      </c>
      <c r="AB31">
        <v>6.4405024715678927</v>
      </c>
      <c r="AC31">
        <v>7.104910319302653</v>
      </c>
      <c r="AD31">
        <v>6.4590460000000007</v>
      </c>
      <c r="AE31">
        <v>8.0586169348402183</v>
      </c>
      <c r="AF31">
        <v>0</v>
      </c>
      <c r="AG31">
        <v>0</v>
      </c>
      <c r="AH31">
        <v>22.876527743759244</v>
      </c>
      <c r="AI31">
        <v>0</v>
      </c>
      <c r="AJ31">
        <v>0</v>
      </c>
      <c r="AK31">
        <v>13.216478636249017</v>
      </c>
      <c r="AL31">
        <v>13.635036581583481</v>
      </c>
      <c r="AM31">
        <v>3.864301584546137</v>
      </c>
      <c r="AN31">
        <v>0</v>
      </c>
      <c r="AO31">
        <v>0</v>
      </c>
      <c r="AP31">
        <v>6.2630510656503741E-2</v>
      </c>
      <c r="AQ31">
        <v>0</v>
      </c>
      <c r="AR31">
        <v>0.53982613079710129</v>
      </c>
      <c r="AS31">
        <v>1.1512213887154328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727.14348283432332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128.02961115494534</v>
      </c>
      <c r="L32">
        <v>41.859973135297622</v>
      </c>
      <c r="M32">
        <v>0</v>
      </c>
      <c r="N32">
        <v>28.881809762532985</v>
      </c>
      <c r="O32">
        <v>24.249005065524194</v>
      </c>
      <c r="P32">
        <v>59.910261663330296</v>
      </c>
      <c r="Q32">
        <v>2.6704999257142856</v>
      </c>
      <c r="R32">
        <v>10.368655787797108</v>
      </c>
      <c r="S32">
        <v>6.4482510625737905</v>
      </c>
      <c r="T32">
        <v>0</v>
      </c>
      <c r="U32">
        <v>318.57842096985934</v>
      </c>
      <c r="V32">
        <v>5.0711939278195493</v>
      </c>
      <c r="W32">
        <v>11.345873050581915</v>
      </c>
      <c r="X32">
        <v>36.06708945757341</v>
      </c>
      <c r="Y32">
        <v>0</v>
      </c>
      <c r="Z32">
        <v>3.1886763759999996</v>
      </c>
      <c r="AA32">
        <v>6.8697425311767484</v>
      </c>
      <c r="AB32">
        <v>6.4405024715678927</v>
      </c>
      <c r="AC32">
        <v>7.104910319302653</v>
      </c>
      <c r="AD32">
        <v>6.4590460000000007</v>
      </c>
      <c r="AE32">
        <v>8.0586169348402183</v>
      </c>
      <c r="AF32">
        <v>0</v>
      </c>
      <c r="AG32">
        <v>0</v>
      </c>
      <c r="AH32">
        <v>22.876527743759244</v>
      </c>
      <c r="AI32">
        <v>0</v>
      </c>
      <c r="AJ32">
        <v>0</v>
      </c>
      <c r="AK32">
        <v>13.216478636249017</v>
      </c>
      <c r="AL32">
        <v>13.635036581583481</v>
      </c>
      <c r="AM32">
        <v>3.864301584546137</v>
      </c>
      <c r="AN32">
        <v>0</v>
      </c>
      <c r="AO32">
        <v>0</v>
      </c>
      <c r="AP32">
        <v>6.2630510656503741E-2</v>
      </c>
      <c r="AQ32">
        <v>0</v>
      </c>
      <c r="AR32">
        <v>0.53982613079710129</v>
      </c>
      <c r="AS32">
        <v>1.1512213887154328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766.94816217274411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157.17167678117019</v>
      </c>
      <c r="L33">
        <v>41.859973135297622</v>
      </c>
      <c r="M33">
        <v>0</v>
      </c>
      <c r="N33">
        <v>28.881809762532985</v>
      </c>
      <c r="O33">
        <v>24.249005065524194</v>
      </c>
      <c r="P33">
        <v>59.910261663330296</v>
      </c>
      <c r="Q33">
        <v>2.6704999257142856</v>
      </c>
      <c r="R33">
        <v>10.368655787797108</v>
      </c>
      <c r="S33">
        <v>6.4482510625737905</v>
      </c>
      <c r="T33">
        <v>0</v>
      </c>
      <c r="U33">
        <v>318.57842096985934</v>
      </c>
      <c r="V33">
        <v>5.0711939278195493</v>
      </c>
      <c r="W33">
        <v>11.345873050581915</v>
      </c>
      <c r="X33">
        <v>36.06708945757341</v>
      </c>
      <c r="Y33">
        <v>0</v>
      </c>
      <c r="Z33">
        <v>3.1886763759999996</v>
      </c>
      <c r="AA33">
        <v>6.8697425311767484</v>
      </c>
      <c r="AB33">
        <v>6.4405024715678927</v>
      </c>
      <c r="AC33">
        <v>7.104910319302653</v>
      </c>
      <c r="AD33">
        <v>6.4590460000000007</v>
      </c>
      <c r="AE33">
        <v>8.0586169348402183</v>
      </c>
      <c r="AF33">
        <v>0</v>
      </c>
      <c r="AG33">
        <v>0</v>
      </c>
      <c r="AH33">
        <v>22.876527743759244</v>
      </c>
      <c r="AI33">
        <v>0</v>
      </c>
      <c r="AJ33">
        <v>0</v>
      </c>
      <c r="AK33">
        <v>13.216478636249017</v>
      </c>
      <c r="AL33">
        <v>13.635036581583481</v>
      </c>
      <c r="AM33">
        <v>3.864301584546137</v>
      </c>
      <c r="AN33">
        <v>0</v>
      </c>
      <c r="AO33">
        <v>0</v>
      </c>
      <c r="AP33">
        <v>6.2630510656503741E-2</v>
      </c>
      <c r="AQ33">
        <v>0</v>
      </c>
      <c r="AR33">
        <v>9.7168693384057967</v>
      </c>
      <c r="AS33">
        <v>1.1512213887154328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805.26727100657763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157.17167678117019</v>
      </c>
      <c r="L34">
        <v>41.859973135297622</v>
      </c>
      <c r="M34">
        <v>0</v>
      </c>
      <c r="N34">
        <v>28.881809762532985</v>
      </c>
      <c r="O34">
        <v>24.249005065524194</v>
      </c>
      <c r="P34">
        <v>59.910261663330296</v>
      </c>
      <c r="Q34">
        <v>2.6704999257142856</v>
      </c>
      <c r="R34">
        <v>10.368655787797108</v>
      </c>
      <c r="S34">
        <v>6.4482510625737905</v>
      </c>
      <c r="T34">
        <v>0</v>
      </c>
      <c r="U34">
        <v>318.57842096985934</v>
      </c>
      <c r="V34">
        <v>5.0711939278195493</v>
      </c>
      <c r="W34">
        <v>11.345873050581915</v>
      </c>
      <c r="X34">
        <v>36.06708945757341</v>
      </c>
      <c r="Y34">
        <v>0</v>
      </c>
      <c r="Z34">
        <v>3.1886763759999996</v>
      </c>
      <c r="AA34">
        <v>6.8697425311767484</v>
      </c>
      <c r="AB34">
        <v>6.4405024715678927</v>
      </c>
      <c r="AC34">
        <v>7.104910319302653</v>
      </c>
      <c r="AD34">
        <v>6.4590460000000007</v>
      </c>
      <c r="AE34">
        <v>8.0586169348402183</v>
      </c>
      <c r="AF34">
        <v>0</v>
      </c>
      <c r="AG34">
        <v>0</v>
      </c>
      <c r="AH34">
        <v>22.876527743759244</v>
      </c>
      <c r="AI34">
        <v>0</v>
      </c>
      <c r="AJ34">
        <v>0</v>
      </c>
      <c r="AK34">
        <v>13.216478636249017</v>
      </c>
      <c r="AL34">
        <v>13.635036581583481</v>
      </c>
      <c r="AM34">
        <v>3.864301584546137</v>
      </c>
      <c r="AN34">
        <v>0</v>
      </c>
      <c r="AO34">
        <v>0</v>
      </c>
      <c r="AP34">
        <v>6.2630510656503741E-2</v>
      </c>
      <c r="AQ34">
        <v>0</v>
      </c>
      <c r="AR34">
        <v>9.7168693384057967</v>
      </c>
      <c r="AS34">
        <v>1.1512213887154328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805.26727100657763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157.17167678117019</v>
      </c>
      <c r="L35">
        <v>41.859973135297622</v>
      </c>
      <c r="M35">
        <v>0</v>
      </c>
      <c r="N35">
        <v>28.881809762532985</v>
      </c>
      <c r="O35">
        <v>24.249005065524194</v>
      </c>
      <c r="P35">
        <v>59.910261663330296</v>
      </c>
      <c r="Q35">
        <v>2.6704999257142856</v>
      </c>
      <c r="R35">
        <v>10.368655787797108</v>
      </c>
      <c r="S35">
        <v>6.4482510625737905</v>
      </c>
      <c r="T35">
        <v>0</v>
      </c>
      <c r="U35">
        <v>318.57842096985934</v>
      </c>
      <c r="V35">
        <v>5.0711939278195493</v>
      </c>
      <c r="W35">
        <v>11.345873050581915</v>
      </c>
      <c r="X35">
        <v>36.06708945757341</v>
      </c>
      <c r="Y35">
        <v>0</v>
      </c>
      <c r="Z35">
        <v>3.1886763759999996</v>
      </c>
      <c r="AA35">
        <v>6.8697425311767484</v>
      </c>
      <c r="AB35">
        <v>6.4405024715678927</v>
      </c>
      <c r="AC35">
        <v>7.104910319302653</v>
      </c>
      <c r="AD35">
        <v>4.467076338758516</v>
      </c>
      <c r="AE35">
        <v>8.0586169348402183</v>
      </c>
      <c r="AF35">
        <v>0</v>
      </c>
      <c r="AG35">
        <v>0</v>
      </c>
      <c r="AH35">
        <v>22.876527743759244</v>
      </c>
      <c r="AI35">
        <v>0</v>
      </c>
      <c r="AJ35">
        <v>0</v>
      </c>
      <c r="AK35">
        <v>13.216478636249017</v>
      </c>
      <c r="AL35">
        <v>13.635036581583481</v>
      </c>
      <c r="AM35">
        <v>3.864301584546137</v>
      </c>
      <c r="AN35">
        <v>0</v>
      </c>
      <c r="AO35">
        <v>0</v>
      </c>
      <c r="AP35">
        <v>0</v>
      </c>
      <c r="AQ35">
        <v>0</v>
      </c>
      <c r="AR35">
        <v>0.80973906920289851</v>
      </c>
      <c r="AS35">
        <v>1.1512213887154328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794.30554056547669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157.17167678117019</v>
      </c>
      <c r="L36">
        <v>41.859973135297622</v>
      </c>
      <c r="M36">
        <v>0</v>
      </c>
      <c r="N36">
        <v>28.881809762532985</v>
      </c>
      <c r="O36">
        <v>24.249005065524194</v>
      </c>
      <c r="P36">
        <v>59.910261663330296</v>
      </c>
      <c r="Q36">
        <v>2.6704999257142856</v>
      </c>
      <c r="R36">
        <v>10.368655787797108</v>
      </c>
      <c r="S36">
        <v>6.4482510625737905</v>
      </c>
      <c r="T36">
        <v>0</v>
      </c>
      <c r="U36">
        <v>318.57842096985934</v>
      </c>
      <c r="V36">
        <v>5.0711939278195493</v>
      </c>
      <c r="W36">
        <v>11.345873050581915</v>
      </c>
      <c r="X36">
        <v>36.06708945757341</v>
      </c>
      <c r="Y36">
        <v>0</v>
      </c>
      <c r="Z36">
        <v>0</v>
      </c>
      <c r="AA36">
        <v>0</v>
      </c>
      <c r="AB36">
        <v>0.81484077299324842</v>
      </c>
      <c r="AC36">
        <v>0.31130488063452172</v>
      </c>
      <c r="AD36">
        <v>2.2335380423921269</v>
      </c>
      <c r="AE36">
        <v>4.0293084674201092</v>
      </c>
      <c r="AF36">
        <v>0</v>
      </c>
      <c r="AG36">
        <v>0</v>
      </c>
      <c r="AH36">
        <v>17.157395871319959</v>
      </c>
      <c r="AI36">
        <v>0</v>
      </c>
      <c r="AJ36">
        <v>0</v>
      </c>
      <c r="AK36">
        <v>13.216478636249017</v>
      </c>
      <c r="AL36">
        <v>1.7043795092082619</v>
      </c>
      <c r="AM36">
        <v>3.864301584546137</v>
      </c>
      <c r="AN36">
        <v>0</v>
      </c>
      <c r="AO36">
        <v>0</v>
      </c>
      <c r="AP36">
        <v>0</v>
      </c>
      <c r="AQ36">
        <v>0</v>
      </c>
      <c r="AR36">
        <v>0.53982613079710129</v>
      </c>
      <c r="AS36">
        <v>1.1512213887154328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747.64530587405056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115.51081142375206</v>
      </c>
      <c r="L37">
        <v>41.859973135297622</v>
      </c>
      <c r="M37">
        <v>0</v>
      </c>
      <c r="N37">
        <v>28.881809762532985</v>
      </c>
      <c r="O37">
        <v>24.249005065524194</v>
      </c>
      <c r="P37">
        <v>59.910261663330296</v>
      </c>
      <c r="Q37">
        <v>2.6704999257142856</v>
      </c>
      <c r="R37">
        <v>10.368655787797108</v>
      </c>
      <c r="S37">
        <v>6.4482510625737905</v>
      </c>
      <c r="T37">
        <v>0</v>
      </c>
      <c r="U37">
        <v>318.57842096985934</v>
      </c>
      <c r="V37">
        <v>5.0711939278195493</v>
      </c>
      <c r="W37">
        <v>11.345873050581915</v>
      </c>
      <c r="X37">
        <v>36.06708945757341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2.2335380423921269</v>
      </c>
      <c r="AE37">
        <v>4.0293084674201092</v>
      </c>
      <c r="AF37">
        <v>0</v>
      </c>
      <c r="AG37">
        <v>0</v>
      </c>
      <c r="AH37">
        <v>17.157395871319959</v>
      </c>
      <c r="AI37">
        <v>0</v>
      </c>
      <c r="AJ37">
        <v>0</v>
      </c>
      <c r="AK37">
        <v>13.216478636249017</v>
      </c>
      <c r="AL37">
        <v>0.34087580025817565</v>
      </c>
      <c r="AM37">
        <v>3.864301584546137</v>
      </c>
      <c r="AN37">
        <v>0</v>
      </c>
      <c r="AO37">
        <v>0</v>
      </c>
      <c r="AP37">
        <v>0.59499010519436635</v>
      </c>
      <c r="AQ37">
        <v>0</v>
      </c>
      <c r="AR37">
        <v>0.53982613079710129</v>
      </c>
      <c r="AS37">
        <v>1.1512213887154328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704.08978125924909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96.260373576303181</v>
      </c>
      <c r="L38">
        <v>41.859973135297622</v>
      </c>
      <c r="M38">
        <v>0</v>
      </c>
      <c r="N38">
        <v>28.881809762532985</v>
      </c>
      <c r="O38">
        <v>24.249005065524194</v>
      </c>
      <c r="P38">
        <v>59.910261663330296</v>
      </c>
      <c r="Q38">
        <v>2.6704999257142856</v>
      </c>
      <c r="R38">
        <v>10.368655787797108</v>
      </c>
      <c r="S38">
        <v>6.4482510625737905</v>
      </c>
      <c r="T38">
        <v>0</v>
      </c>
      <c r="U38">
        <v>318.57842096985934</v>
      </c>
      <c r="V38">
        <v>5.0711939278195493</v>
      </c>
      <c r="W38">
        <v>11.345873050581915</v>
      </c>
      <c r="X38">
        <v>36.06708945757341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4.0293084674201092</v>
      </c>
      <c r="AF38">
        <v>0</v>
      </c>
      <c r="AG38">
        <v>0</v>
      </c>
      <c r="AH38">
        <v>17.157395871319959</v>
      </c>
      <c r="AI38">
        <v>0</v>
      </c>
      <c r="AJ38">
        <v>0</v>
      </c>
      <c r="AK38">
        <v>13.216478636249017</v>
      </c>
      <c r="AL38">
        <v>0.34087580025817565</v>
      </c>
      <c r="AM38">
        <v>2.5814160382595657</v>
      </c>
      <c r="AN38">
        <v>0</v>
      </c>
      <c r="AO38">
        <v>0</v>
      </c>
      <c r="AP38">
        <v>0.59499010519436635</v>
      </c>
      <c r="AQ38">
        <v>0</v>
      </c>
      <c r="AR38">
        <v>0.53982613079710129</v>
      </c>
      <c r="AS38">
        <v>1.1512213887154328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681.32291982312142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96.260373576303181</v>
      </c>
      <c r="L39">
        <v>41.859973135297622</v>
      </c>
      <c r="M39">
        <v>0</v>
      </c>
      <c r="N39">
        <v>28.881809762532985</v>
      </c>
      <c r="O39">
        <v>24.249005065524194</v>
      </c>
      <c r="P39">
        <v>59.910261663330296</v>
      </c>
      <c r="Q39">
        <v>2.6704999257142856</v>
      </c>
      <c r="R39">
        <v>8.4804142222222225</v>
      </c>
      <c r="S39">
        <v>6.4482510625737905</v>
      </c>
      <c r="T39">
        <v>0</v>
      </c>
      <c r="U39">
        <v>318.57842096985934</v>
      </c>
      <c r="V39">
        <v>5.0711939278195493</v>
      </c>
      <c r="W39">
        <v>11.345873050581915</v>
      </c>
      <c r="X39">
        <v>36.06708945757341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17.157395871319959</v>
      </c>
      <c r="AI39">
        <v>0</v>
      </c>
      <c r="AJ39">
        <v>0</v>
      </c>
      <c r="AK39">
        <v>13.216478636249017</v>
      </c>
      <c r="AL39">
        <v>0.34087580025817565</v>
      </c>
      <c r="AM39">
        <v>2.5814160382595657</v>
      </c>
      <c r="AN39">
        <v>0</v>
      </c>
      <c r="AO39">
        <v>0</v>
      </c>
      <c r="AP39">
        <v>0.59499010519436635</v>
      </c>
      <c r="AQ39">
        <v>0</v>
      </c>
      <c r="AR39">
        <v>0.53982613079710129</v>
      </c>
      <c r="AS39">
        <v>1.1512213887154328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679.43467825754658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96.260373576303181</v>
      </c>
      <c r="L40">
        <v>41.859973135297622</v>
      </c>
      <c r="M40">
        <v>0</v>
      </c>
      <c r="N40">
        <v>25.7213069528982</v>
      </c>
      <c r="O40">
        <v>24.249005065524194</v>
      </c>
      <c r="P40">
        <v>59.910261663330296</v>
      </c>
      <c r="Q40">
        <v>2.6704999257142856</v>
      </c>
      <c r="R40">
        <v>8.4804142222222225</v>
      </c>
      <c r="S40">
        <v>6.4482510625737905</v>
      </c>
      <c r="T40">
        <v>0</v>
      </c>
      <c r="U40">
        <v>318.57842096985934</v>
      </c>
      <c r="V40">
        <v>5.0711939278195493</v>
      </c>
      <c r="W40">
        <v>11.345873050581915</v>
      </c>
      <c r="X40">
        <v>36.06708945757341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11.438263998880677</v>
      </c>
      <c r="AI40">
        <v>0</v>
      </c>
      <c r="AJ40">
        <v>0</v>
      </c>
      <c r="AK40">
        <v>13.216478636249017</v>
      </c>
      <c r="AL40">
        <v>0.34087580025817565</v>
      </c>
      <c r="AM40">
        <v>1.2907078921230308</v>
      </c>
      <c r="AN40">
        <v>0</v>
      </c>
      <c r="AO40">
        <v>0</v>
      </c>
      <c r="AP40">
        <v>0.59499010519436635</v>
      </c>
      <c r="AQ40">
        <v>0</v>
      </c>
      <c r="AR40">
        <v>0.80973906920289851</v>
      </c>
      <c r="AS40">
        <v>1.3156816596788581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669.69870863870506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96.260373576303181</v>
      </c>
      <c r="L41">
        <v>41.859973135297622</v>
      </c>
      <c r="M41">
        <v>0</v>
      </c>
      <c r="N41">
        <v>25.7213069528982</v>
      </c>
      <c r="O41">
        <v>24.249005065524194</v>
      </c>
      <c r="P41">
        <v>59.910261663330296</v>
      </c>
      <c r="Q41">
        <v>2.6704999257142856</v>
      </c>
      <c r="R41">
        <v>8.4804142222222225</v>
      </c>
      <c r="S41">
        <v>6.4482510625737905</v>
      </c>
      <c r="T41">
        <v>0</v>
      </c>
      <c r="U41">
        <v>318.57842096985934</v>
      </c>
      <c r="V41">
        <v>5.0711939278195493</v>
      </c>
      <c r="W41">
        <v>11.345873050581915</v>
      </c>
      <c r="X41">
        <v>36.06708945757341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0.4705670862042089</v>
      </c>
      <c r="AF41">
        <v>0</v>
      </c>
      <c r="AG41">
        <v>0</v>
      </c>
      <c r="AH41">
        <v>11.438263998880677</v>
      </c>
      <c r="AI41">
        <v>0</v>
      </c>
      <c r="AJ41">
        <v>0</v>
      </c>
      <c r="AK41">
        <v>13.216478636249017</v>
      </c>
      <c r="AL41">
        <v>0.34087580025817565</v>
      </c>
      <c r="AM41">
        <v>0</v>
      </c>
      <c r="AN41">
        <v>0</v>
      </c>
      <c r="AO41">
        <v>0</v>
      </c>
      <c r="AP41">
        <v>0.59499010519436635</v>
      </c>
      <c r="AQ41">
        <v>0</v>
      </c>
      <c r="AR41">
        <v>6.4779130615942027</v>
      </c>
      <c r="AS41">
        <v>6.0521356853256023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675.25388738340428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96.260373576303181</v>
      </c>
      <c r="L42">
        <v>41.859973135297622</v>
      </c>
      <c r="M42">
        <v>0</v>
      </c>
      <c r="N42">
        <v>25.7213069528982</v>
      </c>
      <c r="O42">
        <v>24.249005065524194</v>
      </c>
      <c r="P42">
        <v>59.910261663330296</v>
      </c>
      <c r="Q42">
        <v>2.6704999257142856</v>
      </c>
      <c r="R42">
        <v>8.4804142222222225</v>
      </c>
      <c r="S42">
        <v>6.4482510625737905</v>
      </c>
      <c r="T42">
        <v>0</v>
      </c>
      <c r="U42">
        <v>318.57842096985934</v>
      </c>
      <c r="V42">
        <v>5.0711939278195493</v>
      </c>
      <c r="W42">
        <v>11.345873050581915</v>
      </c>
      <c r="X42">
        <v>36.06708945757341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0.4705670862042089</v>
      </c>
      <c r="AF42">
        <v>0</v>
      </c>
      <c r="AG42">
        <v>0</v>
      </c>
      <c r="AH42">
        <v>5.7191318724392817</v>
      </c>
      <c r="AI42">
        <v>0</v>
      </c>
      <c r="AJ42">
        <v>0</v>
      </c>
      <c r="AK42">
        <v>13.216478636249017</v>
      </c>
      <c r="AL42">
        <v>0.34087580025817565</v>
      </c>
      <c r="AM42">
        <v>0</v>
      </c>
      <c r="AN42">
        <v>0</v>
      </c>
      <c r="AO42">
        <v>0</v>
      </c>
      <c r="AP42">
        <v>0.59499010519436635</v>
      </c>
      <c r="AQ42">
        <v>0</v>
      </c>
      <c r="AR42">
        <v>6.4779130615942027</v>
      </c>
      <c r="AS42">
        <v>6.0521356853256023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669.53475525696297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96.260373576303181</v>
      </c>
      <c r="L43">
        <v>41.859973135297622</v>
      </c>
      <c r="M43">
        <v>0</v>
      </c>
      <c r="N43">
        <v>25.7213069528982</v>
      </c>
      <c r="O43">
        <v>24.249005065524194</v>
      </c>
      <c r="P43">
        <v>59.910261663330296</v>
      </c>
      <c r="Q43">
        <v>2.6704999257142856</v>
      </c>
      <c r="R43">
        <v>8.4804142222222225</v>
      </c>
      <c r="S43">
        <v>6.4482510625737905</v>
      </c>
      <c r="T43">
        <v>0</v>
      </c>
      <c r="U43">
        <v>318.57842096985934</v>
      </c>
      <c r="V43">
        <v>5.0711939278195493</v>
      </c>
      <c r="W43">
        <v>11.345873050581915</v>
      </c>
      <c r="X43">
        <v>36.06708945757341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0.4705670862042089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13.216478636249017</v>
      </c>
      <c r="AL43">
        <v>0.56812641841652334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0.80973906920289851</v>
      </c>
      <c r="AS43">
        <v>6.0521356853256023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657.7797099050963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86.630935585591146</v>
      </c>
      <c r="L44">
        <v>23.099767673076926</v>
      </c>
      <c r="M44">
        <v>0</v>
      </c>
      <c r="N44">
        <v>25.7213069528982</v>
      </c>
      <c r="O44">
        <v>24.249005065524194</v>
      </c>
      <c r="P44">
        <v>59.910261663330296</v>
      </c>
      <c r="Q44">
        <v>2.6704999257142856</v>
      </c>
      <c r="R44">
        <v>8.4804142222222225</v>
      </c>
      <c r="S44">
        <v>6.4482510625737905</v>
      </c>
      <c r="T44">
        <v>0</v>
      </c>
      <c r="U44">
        <v>318.57842096985934</v>
      </c>
      <c r="V44">
        <v>5.0711939278195493</v>
      </c>
      <c r="W44">
        <v>11.345873050581915</v>
      </c>
      <c r="X44">
        <v>36.06708945757341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0.4705670862042089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13.216478636249017</v>
      </c>
      <c r="AL44">
        <v>0.56812641841652334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0.53982613079710129</v>
      </c>
      <c r="AS44">
        <v>6.0521356853256023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629.12015351375783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86.630593628524593</v>
      </c>
      <c r="L45">
        <v>23.099767673076926</v>
      </c>
      <c r="M45">
        <v>0</v>
      </c>
      <c r="N45">
        <v>25.7213069528982</v>
      </c>
      <c r="O45">
        <v>24.249005065524194</v>
      </c>
      <c r="P45">
        <v>59.910261663330296</v>
      </c>
      <c r="Q45">
        <v>1.9299416649590164</v>
      </c>
      <c r="R45">
        <v>8.4804142222222225</v>
      </c>
      <c r="S45">
        <v>3.860122534324443</v>
      </c>
      <c r="T45">
        <v>0</v>
      </c>
      <c r="U45">
        <v>318.57842096985934</v>
      </c>
      <c r="V45">
        <v>5.0711939278195493</v>
      </c>
      <c r="W45">
        <v>11.345873050581915</v>
      </c>
      <c r="X45">
        <v>36.06708945757341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0.4705670862042089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13.216478636249017</v>
      </c>
      <c r="AL45">
        <v>0.56812641841652334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0.53982613079710129</v>
      </c>
      <c r="AS45">
        <v>6.0521356853256023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625.7911247676866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86.630593628524593</v>
      </c>
      <c r="L46">
        <v>23.100058198660086</v>
      </c>
      <c r="M46">
        <v>0</v>
      </c>
      <c r="N46">
        <v>25.7213069528982</v>
      </c>
      <c r="O46">
        <v>24.249005065524194</v>
      </c>
      <c r="P46">
        <v>59.910261663330296</v>
      </c>
      <c r="Q46">
        <v>1.9299416649590164</v>
      </c>
      <c r="R46">
        <v>8.4804142222222225</v>
      </c>
      <c r="S46">
        <v>3.8501867587719301</v>
      </c>
      <c r="T46">
        <v>0</v>
      </c>
      <c r="U46">
        <v>318.57842096985934</v>
      </c>
      <c r="V46">
        <v>5.0711939278195493</v>
      </c>
      <c r="W46">
        <v>11.345873050581915</v>
      </c>
      <c r="X46">
        <v>36.06708945757341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0.4705670862042089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13.216478636249017</v>
      </c>
      <c r="AL46">
        <v>0.56812641841652334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0.53982613079710129</v>
      </c>
      <c r="AS46">
        <v>6.0521356853256023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625.78147951771723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97.649452232808386</v>
      </c>
      <c r="L47">
        <v>23.100426271668525</v>
      </c>
      <c r="M47">
        <v>0</v>
      </c>
      <c r="N47">
        <v>25.7213069528982</v>
      </c>
      <c r="O47">
        <v>24.249005065524194</v>
      </c>
      <c r="P47">
        <v>59.910261663330296</v>
      </c>
      <c r="Q47">
        <v>1.9299416649590164</v>
      </c>
      <c r="R47">
        <v>7.5111100740010217</v>
      </c>
      <c r="S47">
        <v>3.8501867587719301</v>
      </c>
      <c r="T47">
        <v>0</v>
      </c>
      <c r="U47">
        <v>318.57842096985934</v>
      </c>
      <c r="V47">
        <v>5.0711939278195493</v>
      </c>
      <c r="W47">
        <v>11.345873050581915</v>
      </c>
      <c r="X47">
        <v>36.06708945757341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0.4705670862042089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13.216478636249017</v>
      </c>
      <c r="AL47">
        <v>0.56812641841652334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0.53982613079710129</v>
      </c>
      <c r="AS47">
        <v>1.3156816596788581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631.09494802114148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86.630788291943119</v>
      </c>
      <c r="L48">
        <v>23.100198195266273</v>
      </c>
      <c r="M48">
        <v>0</v>
      </c>
      <c r="N48">
        <v>25.7213069528982</v>
      </c>
      <c r="O48">
        <v>24.249005065524194</v>
      </c>
      <c r="P48">
        <v>59.910261663330296</v>
      </c>
      <c r="Q48">
        <v>1.9299416649590164</v>
      </c>
      <c r="R48">
        <v>7.5111100740010217</v>
      </c>
      <c r="S48">
        <v>3.8501867587719301</v>
      </c>
      <c r="T48">
        <v>0</v>
      </c>
      <c r="U48">
        <v>318.57842096985934</v>
      </c>
      <c r="V48">
        <v>5.0711939278195493</v>
      </c>
      <c r="W48">
        <v>11.345873050581915</v>
      </c>
      <c r="X48">
        <v>36.06708945757341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0.4705670862042089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13.216478636249017</v>
      </c>
      <c r="AL48">
        <v>0.56812641841652334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0.53982613079710129</v>
      </c>
      <c r="AS48">
        <v>1.1183293345227476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619.87870367871778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86.630788291943119</v>
      </c>
      <c r="L49">
        <v>23.100198195266273</v>
      </c>
      <c r="M49">
        <v>0</v>
      </c>
      <c r="N49">
        <v>25.7213069528982</v>
      </c>
      <c r="O49">
        <v>24.249005065524194</v>
      </c>
      <c r="P49">
        <v>59.910261663330296</v>
      </c>
      <c r="Q49">
        <v>1.9299416649590164</v>
      </c>
      <c r="R49">
        <v>7.5111100740010217</v>
      </c>
      <c r="S49">
        <v>3.8501867587719301</v>
      </c>
      <c r="T49">
        <v>0</v>
      </c>
      <c r="U49">
        <v>318.57842096985934</v>
      </c>
      <c r="V49">
        <v>5.0711939278195493</v>
      </c>
      <c r="W49">
        <v>11.345873050581915</v>
      </c>
      <c r="X49">
        <v>36.06708945757341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0.4705670862042089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13.216478636249017</v>
      </c>
      <c r="AL49">
        <v>0.56812641841652334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0.53982613079710129</v>
      </c>
      <c r="AS49">
        <v>1.1183293345227476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619.87870367871778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86.630456597901798</v>
      </c>
      <c r="L50">
        <v>23.100198195266273</v>
      </c>
      <c r="M50">
        <v>0</v>
      </c>
      <c r="N50">
        <v>25.7213069528982</v>
      </c>
      <c r="O50">
        <v>24.249005065524194</v>
      </c>
      <c r="P50">
        <v>59.910261663330296</v>
      </c>
      <c r="Q50">
        <v>1.9299416649590164</v>
      </c>
      <c r="R50">
        <v>7.5111100740010217</v>
      </c>
      <c r="S50">
        <v>3.8501867587719301</v>
      </c>
      <c r="T50">
        <v>0</v>
      </c>
      <c r="U50">
        <v>318.57842096985934</v>
      </c>
      <c r="V50">
        <v>5.0711939278195493</v>
      </c>
      <c r="W50">
        <v>11.345873050581915</v>
      </c>
      <c r="X50">
        <v>36.06708945757341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0.4705670862042089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13.216478636249017</v>
      </c>
      <c r="AL50">
        <v>0.56812641841652334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0.53982613079710129</v>
      </c>
      <c r="AS50">
        <v>1.1183293345227476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619.87837198467651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86.630873033503079</v>
      </c>
      <c r="L51">
        <v>23.100198195266273</v>
      </c>
      <c r="M51">
        <v>0</v>
      </c>
      <c r="N51">
        <v>25.7213069528982</v>
      </c>
      <c r="O51">
        <v>24.249005065524194</v>
      </c>
      <c r="P51">
        <v>59.910261663330296</v>
      </c>
      <c r="Q51">
        <v>2.0003076074972439</v>
      </c>
      <c r="R51">
        <v>7.5111100740010217</v>
      </c>
      <c r="S51">
        <v>4.20931022940613</v>
      </c>
      <c r="T51">
        <v>0</v>
      </c>
      <c r="U51">
        <v>318.57842096985934</v>
      </c>
      <c r="V51">
        <v>5.0711939278195493</v>
      </c>
      <c r="W51">
        <v>11.345873050581915</v>
      </c>
      <c r="X51">
        <v>36.06708945757341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0.4705670862042089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13.216478636249017</v>
      </c>
      <c r="AL51">
        <v>0.34087580025817565</v>
      </c>
      <c r="AM51">
        <v>0</v>
      </c>
      <c r="AN51">
        <v>0</v>
      </c>
      <c r="AO51">
        <v>0</v>
      </c>
      <c r="AP51">
        <v>0.59499010519436635</v>
      </c>
      <c r="AQ51">
        <v>0</v>
      </c>
      <c r="AR51">
        <v>6.7478259999999999</v>
      </c>
      <c r="AS51">
        <v>1.1183293345227476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626.88401718968919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106.36169505092404</v>
      </c>
      <c r="L52">
        <v>23.100198195266273</v>
      </c>
      <c r="M52">
        <v>0</v>
      </c>
      <c r="N52">
        <v>25.7213069528982</v>
      </c>
      <c r="O52">
        <v>24.249005065524194</v>
      </c>
      <c r="P52">
        <v>59.910261663330296</v>
      </c>
      <c r="Q52">
        <v>1.9302615442424242</v>
      </c>
      <c r="R52">
        <v>7.5111100740010217</v>
      </c>
      <c r="S52">
        <v>3.8501965914981855</v>
      </c>
      <c r="T52">
        <v>0</v>
      </c>
      <c r="U52">
        <v>318.57842096985934</v>
      </c>
      <c r="V52">
        <v>5.0711939278195493</v>
      </c>
      <c r="W52">
        <v>11.345873050581915</v>
      </c>
      <c r="X52">
        <v>36.06708945757341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0.4705670862042089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13.216478636249017</v>
      </c>
      <c r="AL52">
        <v>0.34087580025817565</v>
      </c>
      <c r="AM52">
        <v>0</v>
      </c>
      <c r="AN52">
        <v>0</v>
      </c>
      <c r="AO52">
        <v>0</v>
      </c>
      <c r="AP52">
        <v>0.59499010519436635</v>
      </c>
      <c r="AQ52">
        <v>0</v>
      </c>
      <c r="AR52">
        <v>6.7478259999999999</v>
      </c>
      <c r="AS52">
        <v>1.1183293345227476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646.18567950594741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89.949534032266442</v>
      </c>
      <c r="L53">
        <v>23.100198195266273</v>
      </c>
      <c r="M53">
        <v>0</v>
      </c>
      <c r="N53">
        <v>25.721282571343934</v>
      </c>
      <c r="O53">
        <v>24.249005065524194</v>
      </c>
      <c r="P53">
        <v>59.910261663330296</v>
      </c>
      <c r="Q53">
        <v>1.9229288520710059</v>
      </c>
      <c r="R53">
        <v>5.7791780326993667</v>
      </c>
      <c r="S53">
        <v>3.8495539634146341</v>
      </c>
      <c r="T53">
        <v>0</v>
      </c>
      <c r="U53">
        <v>318.57842096985934</v>
      </c>
      <c r="V53">
        <v>5.0711939278195493</v>
      </c>
      <c r="W53">
        <v>11.345873050581915</v>
      </c>
      <c r="X53">
        <v>36.06708945757341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0.4705670862042089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13.216478636249017</v>
      </c>
      <c r="AL53">
        <v>0.34087580025817565</v>
      </c>
      <c r="AM53">
        <v>0</v>
      </c>
      <c r="AN53">
        <v>0</v>
      </c>
      <c r="AO53">
        <v>0</v>
      </c>
      <c r="AP53">
        <v>0.59499010519436635</v>
      </c>
      <c r="AQ53">
        <v>0</v>
      </c>
      <c r="AR53">
        <v>0.80973906920289851</v>
      </c>
      <c r="AS53">
        <v>1.1183293345227476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622.09549981338182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86.630122835193447</v>
      </c>
      <c r="L54">
        <v>23.100198195266273</v>
      </c>
      <c r="M54">
        <v>0</v>
      </c>
      <c r="N54">
        <v>25.721282571343934</v>
      </c>
      <c r="O54">
        <v>24.249005065524194</v>
      </c>
      <c r="P54">
        <v>59.910261663330296</v>
      </c>
      <c r="Q54">
        <v>1.9229288520710059</v>
      </c>
      <c r="R54">
        <v>5.7695801912586262</v>
      </c>
      <c r="S54">
        <v>3.8495539634146341</v>
      </c>
      <c r="T54">
        <v>0</v>
      </c>
      <c r="U54">
        <v>318.57842096985934</v>
      </c>
      <c r="V54">
        <v>5.0711939278195493</v>
      </c>
      <c r="W54">
        <v>11.345873050581915</v>
      </c>
      <c r="X54">
        <v>36.06708945757341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0.4705670862042089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13.216478636249017</v>
      </c>
      <c r="AL54">
        <v>0.34087580025817565</v>
      </c>
      <c r="AM54">
        <v>0</v>
      </c>
      <c r="AN54">
        <v>0</v>
      </c>
      <c r="AO54">
        <v>0</v>
      </c>
      <c r="AP54">
        <v>0.59499010519436635</v>
      </c>
      <c r="AQ54">
        <v>0</v>
      </c>
      <c r="AR54">
        <v>0.53982613079710129</v>
      </c>
      <c r="AS54">
        <v>1.1183293345227476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618.49657783646217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86.630122835193447</v>
      </c>
      <c r="L55">
        <v>23.100198195266273</v>
      </c>
      <c r="M55">
        <v>0</v>
      </c>
      <c r="N55">
        <v>25.721282571343934</v>
      </c>
      <c r="O55">
        <v>24.249005065524194</v>
      </c>
      <c r="P55">
        <v>59.910261663330296</v>
      </c>
      <c r="Q55">
        <v>1.9229288520710059</v>
      </c>
      <c r="R55">
        <v>5.7771902935960586</v>
      </c>
      <c r="S55">
        <v>3.8495539634146341</v>
      </c>
      <c r="T55">
        <v>0</v>
      </c>
      <c r="U55">
        <v>318.57842096985934</v>
      </c>
      <c r="V55">
        <v>5.0711939278195493</v>
      </c>
      <c r="W55">
        <v>11.345873050581915</v>
      </c>
      <c r="X55">
        <v>36.06708945757341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0.4705670862042089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13.216478636249017</v>
      </c>
      <c r="AL55">
        <v>0.34087580025817565</v>
      </c>
      <c r="AM55">
        <v>0</v>
      </c>
      <c r="AN55">
        <v>0</v>
      </c>
      <c r="AO55">
        <v>0</v>
      </c>
      <c r="AP55">
        <v>0.59499010519436635</v>
      </c>
      <c r="AQ55">
        <v>0</v>
      </c>
      <c r="AR55">
        <v>1.0796522615942026</v>
      </c>
      <c r="AS55">
        <v>1.1183293345227476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619.04401406959676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86.630122835193447</v>
      </c>
      <c r="L56">
        <v>23.110270655851476</v>
      </c>
      <c r="M56">
        <v>0</v>
      </c>
      <c r="N56">
        <v>25.721282571343934</v>
      </c>
      <c r="O56">
        <v>24.249005065524194</v>
      </c>
      <c r="P56">
        <v>59.910261663330296</v>
      </c>
      <c r="Q56">
        <v>1.9233923004694837</v>
      </c>
      <c r="R56">
        <v>5.7771902935960586</v>
      </c>
      <c r="S56">
        <v>3.879154060085837</v>
      </c>
      <c r="T56">
        <v>0</v>
      </c>
      <c r="U56">
        <v>318.57842096985934</v>
      </c>
      <c r="V56">
        <v>5.0711939278195493</v>
      </c>
      <c r="W56">
        <v>11.345873050581915</v>
      </c>
      <c r="X56">
        <v>36.06708945757341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0.4705670862042089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13.216478636249017</v>
      </c>
      <c r="AL56">
        <v>0.34087580025817565</v>
      </c>
      <c r="AM56">
        <v>0</v>
      </c>
      <c r="AN56">
        <v>0</v>
      </c>
      <c r="AO56">
        <v>0</v>
      </c>
      <c r="AP56">
        <v>0.59499010519436635</v>
      </c>
      <c r="AQ56">
        <v>0</v>
      </c>
      <c r="AR56">
        <v>1.0796522615942026</v>
      </c>
      <c r="AS56">
        <v>1.1183293345227476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619.08415007525161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86.630122835193447</v>
      </c>
      <c r="L57">
        <v>23.110270655851476</v>
      </c>
      <c r="M57">
        <v>0</v>
      </c>
      <c r="N57">
        <v>25.721282571343934</v>
      </c>
      <c r="O57">
        <v>24.249005065524194</v>
      </c>
      <c r="P57">
        <v>59.910261663330296</v>
      </c>
      <c r="Q57">
        <v>1.9233923004694837</v>
      </c>
      <c r="R57">
        <v>5.7794418244988854</v>
      </c>
      <c r="S57">
        <v>3.879154060085837</v>
      </c>
      <c r="T57">
        <v>0</v>
      </c>
      <c r="U57">
        <v>318.57842096985934</v>
      </c>
      <c r="V57">
        <v>5.0711939278195493</v>
      </c>
      <c r="W57">
        <v>11.345873050581915</v>
      </c>
      <c r="X57">
        <v>36.06708945757341</v>
      </c>
      <c r="Y57">
        <v>0</v>
      </c>
      <c r="Z57">
        <v>1.5943381879999998</v>
      </c>
      <c r="AA57">
        <v>0</v>
      </c>
      <c r="AB57">
        <v>0</v>
      </c>
      <c r="AC57">
        <v>0</v>
      </c>
      <c r="AD57">
        <v>0</v>
      </c>
      <c r="AE57">
        <v>0.4705670862042089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13.216478636249017</v>
      </c>
      <c r="AL57">
        <v>0.34087580025817565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1.0796522615942026</v>
      </c>
      <c r="AS57">
        <v>1.1183293345227476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620.08574968896016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86.630122835193447</v>
      </c>
      <c r="L58">
        <v>23.110270655851476</v>
      </c>
      <c r="M58">
        <v>0</v>
      </c>
      <c r="N58">
        <v>25.721282571343934</v>
      </c>
      <c r="O58">
        <v>24.249005065524194</v>
      </c>
      <c r="P58">
        <v>59.910261663330296</v>
      </c>
      <c r="Q58">
        <v>1.9233923004694837</v>
      </c>
      <c r="R58">
        <v>5.7794418244988854</v>
      </c>
      <c r="S58">
        <v>3.879154060085837</v>
      </c>
      <c r="T58">
        <v>0</v>
      </c>
      <c r="U58">
        <v>318.57842096985934</v>
      </c>
      <c r="V58">
        <v>5.0711939278195493</v>
      </c>
      <c r="W58">
        <v>11.345873050581915</v>
      </c>
      <c r="X58">
        <v>36.06708945757341</v>
      </c>
      <c r="Y58">
        <v>0</v>
      </c>
      <c r="Z58">
        <v>1.5943381879999998</v>
      </c>
      <c r="AA58">
        <v>0</v>
      </c>
      <c r="AB58">
        <v>0</v>
      </c>
      <c r="AC58">
        <v>0</v>
      </c>
      <c r="AD58">
        <v>0</v>
      </c>
      <c r="AE58">
        <v>0.4705670862042089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13.216478636249017</v>
      </c>
      <c r="AL58">
        <v>0.34087580025817565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1.0796522615942026</v>
      </c>
      <c r="AS58">
        <v>1.1183293345227476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620.08574968896016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86.630122835193447</v>
      </c>
      <c r="L59">
        <v>23.110270655851476</v>
      </c>
      <c r="M59">
        <v>0</v>
      </c>
      <c r="N59">
        <v>25.721282571343934</v>
      </c>
      <c r="O59">
        <v>24.249005065524194</v>
      </c>
      <c r="P59">
        <v>59.910261663330296</v>
      </c>
      <c r="Q59">
        <v>1.9233923004694837</v>
      </c>
      <c r="R59">
        <v>5.7794418244988854</v>
      </c>
      <c r="S59">
        <v>3.879154060085837</v>
      </c>
      <c r="T59">
        <v>0</v>
      </c>
      <c r="U59">
        <v>318.57842096985934</v>
      </c>
      <c r="V59">
        <v>5.0711939278195493</v>
      </c>
      <c r="W59">
        <v>11.345873050581915</v>
      </c>
      <c r="X59">
        <v>36.06708945757341</v>
      </c>
      <c r="Y59">
        <v>0</v>
      </c>
      <c r="Z59">
        <v>1.5943381879999998</v>
      </c>
      <c r="AA59">
        <v>0</v>
      </c>
      <c r="AB59">
        <v>0</v>
      </c>
      <c r="AC59">
        <v>0</v>
      </c>
      <c r="AD59">
        <v>0</v>
      </c>
      <c r="AE59">
        <v>0.4705670862042089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13.216478636249017</v>
      </c>
      <c r="AL59">
        <v>0.34087580025817565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1.9433739184782608</v>
      </c>
      <c r="AS59">
        <v>1.1183293345227476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620.94947134584424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86.630122835193447</v>
      </c>
      <c r="L60">
        <v>23.110270655851476</v>
      </c>
      <c r="M60">
        <v>0</v>
      </c>
      <c r="N60">
        <v>25.721282571343934</v>
      </c>
      <c r="O60">
        <v>24.249005065524194</v>
      </c>
      <c r="P60">
        <v>59.910261663330296</v>
      </c>
      <c r="Q60">
        <v>1.9233923004694837</v>
      </c>
      <c r="R60">
        <v>5.7794418244988854</v>
      </c>
      <c r="S60">
        <v>3.879154060085837</v>
      </c>
      <c r="T60">
        <v>0</v>
      </c>
      <c r="U60">
        <v>318.57842096985934</v>
      </c>
      <c r="V60">
        <v>5.0711939278195493</v>
      </c>
      <c r="W60">
        <v>11.345873050581915</v>
      </c>
      <c r="X60">
        <v>36.06708945757341</v>
      </c>
      <c r="Y60">
        <v>0</v>
      </c>
      <c r="Z60">
        <v>1.5943381879999998</v>
      </c>
      <c r="AA60">
        <v>0</v>
      </c>
      <c r="AB60">
        <v>0</v>
      </c>
      <c r="AC60">
        <v>0</v>
      </c>
      <c r="AD60">
        <v>0</v>
      </c>
      <c r="AE60">
        <v>0.4705670862042089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13.216478636249017</v>
      </c>
      <c r="AL60">
        <v>0.34087580025817565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1.9433739184782608</v>
      </c>
      <c r="AS60">
        <v>1.1183293345227476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620.94947134584424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86.630122835193447</v>
      </c>
      <c r="L61">
        <v>23.110270655851476</v>
      </c>
      <c r="M61">
        <v>0</v>
      </c>
      <c r="N61">
        <v>25.721282571343934</v>
      </c>
      <c r="O61">
        <v>24.249005065524194</v>
      </c>
      <c r="P61">
        <v>59.910261663330296</v>
      </c>
      <c r="Q61">
        <v>1.9233923004694837</v>
      </c>
      <c r="R61">
        <v>5.7794418244988854</v>
      </c>
      <c r="S61">
        <v>3.879154060085837</v>
      </c>
      <c r="T61">
        <v>0</v>
      </c>
      <c r="U61">
        <v>318.57842096985934</v>
      </c>
      <c r="V61">
        <v>5.0711939278195493</v>
      </c>
      <c r="W61">
        <v>11.345873050581915</v>
      </c>
      <c r="X61">
        <v>36.06708945757341</v>
      </c>
      <c r="Y61">
        <v>0</v>
      </c>
      <c r="Z61">
        <v>1.5943381879999998</v>
      </c>
      <c r="AA61">
        <v>0</v>
      </c>
      <c r="AB61">
        <v>0</v>
      </c>
      <c r="AC61">
        <v>0</v>
      </c>
      <c r="AD61">
        <v>0</v>
      </c>
      <c r="AE61">
        <v>0.4705670862042089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13.216478636249017</v>
      </c>
      <c r="AL61">
        <v>0.34087580025817565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1.9433739184782608</v>
      </c>
      <c r="AS61">
        <v>1.1183293345227476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620.94947134584424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86.630122835193447</v>
      </c>
      <c r="L62">
        <v>23.110270655851476</v>
      </c>
      <c r="M62">
        <v>0</v>
      </c>
      <c r="N62">
        <v>25.721282571343934</v>
      </c>
      <c r="O62">
        <v>24.249005065524194</v>
      </c>
      <c r="P62">
        <v>59.910261663330296</v>
      </c>
      <c r="Q62">
        <v>1.9233923004694837</v>
      </c>
      <c r="R62">
        <v>5.7794418244988854</v>
      </c>
      <c r="S62">
        <v>3.879154060085837</v>
      </c>
      <c r="T62">
        <v>0</v>
      </c>
      <c r="U62">
        <v>318.57842096985934</v>
      </c>
      <c r="V62">
        <v>5.0711939278195493</v>
      </c>
      <c r="W62">
        <v>11.345873050581915</v>
      </c>
      <c r="X62">
        <v>36.06708945757341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0.4705670862042089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13.216478636249017</v>
      </c>
      <c r="AL62">
        <v>0.34087580025817565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1.9433739184782608</v>
      </c>
      <c r="AS62">
        <v>1.1183293345227476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619.35513315784419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86.630122835193447</v>
      </c>
      <c r="L63">
        <v>23.110270655851476</v>
      </c>
      <c r="M63">
        <v>0</v>
      </c>
      <c r="N63">
        <v>25.721282571343934</v>
      </c>
      <c r="O63">
        <v>24.249005065524194</v>
      </c>
      <c r="P63">
        <v>59.910261663330296</v>
      </c>
      <c r="Q63">
        <v>1.9233923004694837</v>
      </c>
      <c r="R63">
        <v>5.7794418244988854</v>
      </c>
      <c r="S63">
        <v>3.879154060085837</v>
      </c>
      <c r="T63">
        <v>0</v>
      </c>
      <c r="U63">
        <v>318.57842096985934</v>
      </c>
      <c r="V63">
        <v>5.0711939278195493</v>
      </c>
      <c r="W63">
        <v>11.345873050581915</v>
      </c>
      <c r="X63">
        <v>36.06708945757341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0.4705670862042089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13.216478636249017</v>
      </c>
      <c r="AL63">
        <v>0.34087580025817565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2.9420520445652176</v>
      </c>
      <c r="AS63">
        <v>1.1183293345227476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620.35381128393112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86.630122835193447</v>
      </c>
      <c r="L64">
        <v>23.110270655851476</v>
      </c>
      <c r="M64">
        <v>0</v>
      </c>
      <c r="N64">
        <v>25.721282571343934</v>
      </c>
      <c r="O64">
        <v>24.249005065524194</v>
      </c>
      <c r="P64">
        <v>59.910261663330296</v>
      </c>
      <c r="Q64">
        <v>1.9233923004694837</v>
      </c>
      <c r="R64">
        <v>5.7794418244988854</v>
      </c>
      <c r="S64">
        <v>3.879154060085837</v>
      </c>
      <c r="T64">
        <v>0</v>
      </c>
      <c r="U64">
        <v>318.57842096985934</v>
      </c>
      <c r="V64">
        <v>5.0711939278195493</v>
      </c>
      <c r="W64">
        <v>11.345873050581915</v>
      </c>
      <c r="X64">
        <v>36.06708945757341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0.4705670862042089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13.216478636249017</v>
      </c>
      <c r="AL64">
        <v>0.34087580025817565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2.9420520445652176</v>
      </c>
      <c r="AS64">
        <v>1.1183293345227476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620.35381128393112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86.630122835193447</v>
      </c>
      <c r="L65">
        <v>23.110270655851476</v>
      </c>
      <c r="M65">
        <v>0</v>
      </c>
      <c r="N65">
        <v>25.721282571343934</v>
      </c>
      <c r="O65">
        <v>24.249005065524194</v>
      </c>
      <c r="P65">
        <v>59.910261663330296</v>
      </c>
      <c r="Q65">
        <v>1.9233923004694837</v>
      </c>
      <c r="R65">
        <v>5.7794418244988854</v>
      </c>
      <c r="S65">
        <v>3.879154060085837</v>
      </c>
      <c r="T65">
        <v>0</v>
      </c>
      <c r="U65">
        <v>318.57842096985934</v>
      </c>
      <c r="V65">
        <v>5.0711939278195493</v>
      </c>
      <c r="W65">
        <v>11.345873050581915</v>
      </c>
      <c r="X65">
        <v>36.06708945757341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0.4705670862042089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13.216478636249017</v>
      </c>
      <c r="AL65">
        <v>0.34087580025817565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6.7478259999999999</v>
      </c>
      <c r="AS65">
        <v>1.1183293345227476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624.15958523936592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86.630122835193447</v>
      </c>
      <c r="L66">
        <v>23.110270655851476</v>
      </c>
      <c r="M66">
        <v>0</v>
      </c>
      <c r="N66">
        <v>25.721282571343934</v>
      </c>
      <c r="O66">
        <v>24.249005065524194</v>
      </c>
      <c r="P66">
        <v>59.910261663330296</v>
      </c>
      <c r="Q66">
        <v>1.9233923004694837</v>
      </c>
      <c r="R66">
        <v>5.7794418244988854</v>
      </c>
      <c r="S66">
        <v>3.879154060085837</v>
      </c>
      <c r="T66">
        <v>0</v>
      </c>
      <c r="U66">
        <v>318.57842096985934</v>
      </c>
      <c r="V66">
        <v>5.0711939278195493</v>
      </c>
      <c r="W66">
        <v>11.345873050581915</v>
      </c>
      <c r="X66">
        <v>36.06708945757341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0.4705670862042089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13.216478636249017</v>
      </c>
      <c r="AL66">
        <v>0.34087580025817565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6.7478259999999999</v>
      </c>
      <c r="AS66">
        <v>1.1183293345227476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624.15958523936592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86.630122835193447</v>
      </c>
      <c r="L67">
        <v>23.110270655851476</v>
      </c>
      <c r="M67">
        <v>0</v>
      </c>
      <c r="N67">
        <v>25.721282571343934</v>
      </c>
      <c r="O67">
        <v>24.249005065524194</v>
      </c>
      <c r="P67">
        <v>59.910261663330296</v>
      </c>
      <c r="Q67">
        <v>1.9233923004694837</v>
      </c>
      <c r="R67">
        <v>5.7771902935960586</v>
      </c>
      <c r="S67">
        <v>3.879154060085837</v>
      </c>
      <c r="T67">
        <v>0</v>
      </c>
      <c r="U67">
        <v>318.57842096985934</v>
      </c>
      <c r="V67">
        <v>5.0711939278195493</v>
      </c>
      <c r="W67">
        <v>11.345873050581915</v>
      </c>
      <c r="X67">
        <v>36.06708945757341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0.4705670862042089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13.216478636249017</v>
      </c>
      <c r="AL67">
        <v>0.34087580025817565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0.53982613079710129</v>
      </c>
      <c r="AS67">
        <v>1.1183293345227476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617.94933383926013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86.629184922744926</v>
      </c>
      <c r="L68">
        <v>23.100198195266273</v>
      </c>
      <c r="M68">
        <v>0</v>
      </c>
      <c r="N68">
        <v>25.721282571343934</v>
      </c>
      <c r="O68">
        <v>24.249005065524194</v>
      </c>
      <c r="P68">
        <v>59.910261663330296</v>
      </c>
      <c r="Q68">
        <v>1.9229288520710059</v>
      </c>
      <c r="R68">
        <v>5.7771902935960586</v>
      </c>
      <c r="S68">
        <v>3.8495539634146341</v>
      </c>
      <c r="T68">
        <v>0</v>
      </c>
      <c r="U68">
        <v>318.57842096985934</v>
      </c>
      <c r="V68">
        <v>5.0711939278195493</v>
      </c>
      <c r="W68">
        <v>11.345873050581915</v>
      </c>
      <c r="X68">
        <v>36.06708945757341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3.4508247908028062</v>
      </c>
      <c r="AF68">
        <v>0</v>
      </c>
      <c r="AG68">
        <v>0</v>
      </c>
      <c r="AH68">
        <v>5.0939635863991555</v>
      </c>
      <c r="AI68">
        <v>0</v>
      </c>
      <c r="AJ68">
        <v>0</v>
      </c>
      <c r="AK68">
        <v>13.216478636249017</v>
      </c>
      <c r="AL68">
        <v>0.34087580025817565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0.53982613079710129</v>
      </c>
      <c r="AS68">
        <v>1.1183293345227476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625.98248121215443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86.630978189043773</v>
      </c>
      <c r="L69">
        <v>23.100426271668525</v>
      </c>
      <c r="M69">
        <v>0</v>
      </c>
      <c r="N69">
        <v>25.721282571343934</v>
      </c>
      <c r="O69">
        <v>24.249005065524194</v>
      </c>
      <c r="P69">
        <v>59.910261663330296</v>
      </c>
      <c r="Q69">
        <v>1.9229288520710059</v>
      </c>
      <c r="R69">
        <v>5.7803157371832636</v>
      </c>
      <c r="S69">
        <v>3.8495539634146341</v>
      </c>
      <c r="T69">
        <v>0</v>
      </c>
      <c r="U69">
        <v>318.57842096985934</v>
      </c>
      <c r="V69">
        <v>5.0711939278195493</v>
      </c>
      <c r="W69">
        <v>11.345873050581915</v>
      </c>
      <c r="X69">
        <v>36.06708945757341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11.438263998880677</v>
      </c>
      <c r="AI69">
        <v>0</v>
      </c>
      <c r="AJ69">
        <v>0</v>
      </c>
      <c r="AK69">
        <v>13.216478636249017</v>
      </c>
      <c r="AL69">
        <v>0.34087580025817565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0.53982613079710129</v>
      </c>
      <c r="AS69">
        <v>1.1512213887154328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632.9433041417343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86.630873033503079</v>
      </c>
      <c r="L70">
        <v>22.799531632931544</v>
      </c>
      <c r="M70">
        <v>0</v>
      </c>
      <c r="N70">
        <v>25.721282571343934</v>
      </c>
      <c r="O70">
        <v>24.249005065524194</v>
      </c>
      <c r="P70">
        <v>59.910261663330296</v>
      </c>
      <c r="Q70">
        <v>2.6704999257142856</v>
      </c>
      <c r="R70">
        <v>10.370178709576953</v>
      </c>
      <c r="S70">
        <v>4.7894450609756092</v>
      </c>
      <c r="T70">
        <v>0</v>
      </c>
      <c r="U70">
        <v>318.57842096985934</v>
      </c>
      <c r="V70">
        <v>5.0711939278195493</v>
      </c>
      <c r="W70">
        <v>11.345873050581915</v>
      </c>
      <c r="X70">
        <v>36.06708945757341</v>
      </c>
      <c r="Y70">
        <v>0</v>
      </c>
      <c r="Z70">
        <v>0</v>
      </c>
      <c r="AA70">
        <v>0</v>
      </c>
      <c r="AB70">
        <v>0.81484077299324842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17.134241546800421</v>
      </c>
      <c r="AI70">
        <v>0</v>
      </c>
      <c r="AJ70">
        <v>0</v>
      </c>
      <c r="AK70">
        <v>13.216478636249017</v>
      </c>
      <c r="AL70">
        <v>0.34087580025817565</v>
      </c>
      <c r="AM70">
        <v>1.2907078921230308</v>
      </c>
      <c r="AN70">
        <v>0</v>
      </c>
      <c r="AO70">
        <v>0</v>
      </c>
      <c r="AP70">
        <v>0</v>
      </c>
      <c r="AQ70">
        <v>0</v>
      </c>
      <c r="AR70">
        <v>0.53982613079710129</v>
      </c>
      <c r="AS70">
        <v>1.1512213887154328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646.72115570409062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86.630087747408396</v>
      </c>
      <c r="L71">
        <v>34.309628174839773</v>
      </c>
      <c r="M71">
        <v>0</v>
      </c>
      <c r="N71">
        <v>25.721282571343934</v>
      </c>
      <c r="O71">
        <v>24.249005065524194</v>
      </c>
      <c r="P71">
        <v>59.910261663330296</v>
      </c>
      <c r="Q71">
        <v>2.6704999257142856</v>
      </c>
      <c r="R71">
        <v>10.370178709576953</v>
      </c>
      <c r="S71">
        <v>6.4482510625737905</v>
      </c>
      <c r="T71">
        <v>0</v>
      </c>
      <c r="U71">
        <v>318.57842096985934</v>
      </c>
      <c r="V71">
        <v>5.0711939278195493</v>
      </c>
      <c r="W71">
        <v>11.345873050581915</v>
      </c>
      <c r="X71">
        <v>36.06708945757341</v>
      </c>
      <c r="Y71">
        <v>0</v>
      </c>
      <c r="Z71">
        <v>0</v>
      </c>
      <c r="AA71">
        <v>0</v>
      </c>
      <c r="AB71">
        <v>3.2202513627906986</v>
      </c>
      <c r="AC71">
        <v>0</v>
      </c>
      <c r="AD71">
        <v>0</v>
      </c>
      <c r="AE71">
        <v>4.0293084674201092</v>
      </c>
      <c r="AF71">
        <v>0</v>
      </c>
      <c r="AG71">
        <v>0</v>
      </c>
      <c r="AH71">
        <v>17.134241546800421</v>
      </c>
      <c r="AI71">
        <v>0</v>
      </c>
      <c r="AJ71">
        <v>0</v>
      </c>
      <c r="AK71">
        <v>13.216478636249017</v>
      </c>
      <c r="AL71">
        <v>0.34087580025817565</v>
      </c>
      <c r="AM71">
        <v>2.5814160382595657</v>
      </c>
      <c r="AN71">
        <v>0</v>
      </c>
      <c r="AO71">
        <v>0</v>
      </c>
      <c r="AP71">
        <v>0</v>
      </c>
      <c r="AQ71">
        <v>0</v>
      </c>
      <c r="AR71">
        <v>1.0796522615942026</v>
      </c>
      <c r="AS71">
        <v>1.1512213887154328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664.12521782823353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86.630080118783965</v>
      </c>
      <c r="L72">
        <v>23.100311149734875</v>
      </c>
      <c r="M72">
        <v>0</v>
      </c>
      <c r="N72">
        <v>25.721282571343934</v>
      </c>
      <c r="O72">
        <v>24.249005065524194</v>
      </c>
      <c r="P72">
        <v>59.910261663330296</v>
      </c>
      <c r="Q72">
        <v>2.6704999257142856</v>
      </c>
      <c r="R72">
        <v>10.370178709576953</v>
      </c>
      <c r="S72">
        <v>6.4482510625737905</v>
      </c>
      <c r="T72">
        <v>0</v>
      </c>
      <c r="U72">
        <v>318.57842096985934</v>
      </c>
      <c r="V72">
        <v>5.0711939278195493</v>
      </c>
      <c r="W72">
        <v>11.345873050581915</v>
      </c>
      <c r="X72">
        <v>36.06708945757341</v>
      </c>
      <c r="Y72">
        <v>0</v>
      </c>
      <c r="Z72">
        <v>0.26895043999999996</v>
      </c>
      <c r="AA72">
        <v>1.9314390740740746</v>
      </c>
      <c r="AB72">
        <v>3.2202513627906986</v>
      </c>
      <c r="AC72">
        <v>0.31130488063452172</v>
      </c>
      <c r="AD72">
        <v>2.2335380423921269</v>
      </c>
      <c r="AE72">
        <v>4.0293084674201092</v>
      </c>
      <c r="AF72">
        <v>0</v>
      </c>
      <c r="AG72">
        <v>0</v>
      </c>
      <c r="AH72">
        <v>22.876527743759244</v>
      </c>
      <c r="AI72">
        <v>0</v>
      </c>
      <c r="AJ72">
        <v>0</v>
      </c>
      <c r="AK72">
        <v>13.216478636249017</v>
      </c>
      <c r="AL72">
        <v>1.7043795092082619</v>
      </c>
      <c r="AM72">
        <v>3.864301584546137</v>
      </c>
      <c r="AN72">
        <v>0</v>
      </c>
      <c r="AO72">
        <v>0</v>
      </c>
      <c r="AP72">
        <v>0</v>
      </c>
      <c r="AQ72">
        <v>0</v>
      </c>
      <c r="AR72">
        <v>1.0796522615942026</v>
      </c>
      <c r="AS72">
        <v>1.1512213887154328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666.04980106380037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86.630718545828898</v>
      </c>
      <c r="L73">
        <v>23.100058198660086</v>
      </c>
      <c r="M73">
        <v>0</v>
      </c>
      <c r="N73">
        <v>25.721282571343934</v>
      </c>
      <c r="O73">
        <v>24.249005065524194</v>
      </c>
      <c r="P73">
        <v>59.910261663330296</v>
      </c>
      <c r="Q73">
        <v>2.6704999257142856</v>
      </c>
      <c r="R73">
        <v>10.370178709576953</v>
      </c>
      <c r="S73">
        <v>6.4482510625737905</v>
      </c>
      <c r="T73">
        <v>0</v>
      </c>
      <c r="U73">
        <v>318.57842096985934</v>
      </c>
      <c r="V73">
        <v>5.0711939278195493</v>
      </c>
      <c r="W73">
        <v>11.345873050581915</v>
      </c>
      <c r="X73">
        <v>36.06708945757341</v>
      </c>
      <c r="Y73">
        <v>0</v>
      </c>
      <c r="Z73">
        <v>4.7830145640000001</v>
      </c>
      <c r="AA73">
        <v>5.0128569433895942</v>
      </c>
      <c r="AB73">
        <v>6.4405024715678927</v>
      </c>
      <c r="AC73">
        <v>7.104910319302653</v>
      </c>
      <c r="AD73">
        <v>4.467076338758516</v>
      </c>
      <c r="AE73">
        <v>8.0586169348402183</v>
      </c>
      <c r="AF73">
        <v>0</v>
      </c>
      <c r="AG73">
        <v>0</v>
      </c>
      <c r="AH73">
        <v>22.876527743759244</v>
      </c>
      <c r="AI73">
        <v>0</v>
      </c>
      <c r="AJ73">
        <v>0</v>
      </c>
      <c r="AK73">
        <v>13.216478636249017</v>
      </c>
      <c r="AL73">
        <v>13.635036581583481</v>
      </c>
      <c r="AM73">
        <v>3.864301584546137</v>
      </c>
      <c r="AN73">
        <v>0</v>
      </c>
      <c r="AO73">
        <v>0</v>
      </c>
      <c r="AP73">
        <v>0</v>
      </c>
      <c r="AQ73">
        <v>0</v>
      </c>
      <c r="AR73">
        <v>0.53982613079710129</v>
      </c>
      <c r="AS73">
        <v>1.1512213887154328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701.31320278589578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147.49048173161523</v>
      </c>
      <c r="L74">
        <v>36.840262850389003</v>
      </c>
      <c r="M74">
        <v>0</v>
      </c>
      <c r="N74">
        <v>25.721282571343934</v>
      </c>
      <c r="O74">
        <v>24.249005065524194</v>
      </c>
      <c r="P74">
        <v>59.910261663330296</v>
      </c>
      <c r="Q74">
        <v>2.6704999257142856</v>
      </c>
      <c r="R74">
        <v>10.370178709576953</v>
      </c>
      <c r="S74">
        <v>6.4482510625737905</v>
      </c>
      <c r="T74">
        <v>0</v>
      </c>
      <c r="U74">
        <v>318.57842096985934</v>
      </c>
      <c r="V74">
        <v>5.0711939278195493</v>
      </c>
      <c r="W74">
        <v>11.345873050581915</v>
      </c>
      <c r="X74">
        <v>36.06708945757341</v>
      </c>
      <c r="Y74">
        <v>0</v>
      </c>
      <c r="Z74">
        <v>4.7830145640000001</v>
      </c>
      <c r="AA74">
        <v>6.8697425311767484</v>
      </c>
      <c r="AB74">
        <v>6.4405024715678927</v>
      </c>
      <c r="AC74">
        <v>7.104910319302653</v>
      </c>
      <c r="AD74">
        <v>6.4590460000000007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13.216478636249017</v>
      </c>
      <c r="AL74">
        <v>13.635036581583481</v>
      </c>
      <c r="AM74">
        <v>3.864301584546137</v>
      </c>
      <c r="AN74">
        <v>0</v>
      </c>
      <c r="AO74">
        <v>0</v>
      </c>
      <c r="AP74">
        <v>0</v>
      </c>
      <c r="AQ74">
        <v>0</v>
      </c>
      <c r="AR74">
        <v>0.53982613079710129</v>
      </c>
      <c r="AS74">
        <v>1.1512213887154328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779.76202587243972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157.16930265701032</v>
      </c>
      <c r="L75">
        <v>41.840922010025302</v>
      </c>
      <c r="M75">
        <v>0</v>
      </c>
      <c r="N75">
        <v>25.721282571343934</v>
      </c>
      <c r="O75">
        <v>24.249005065524194</v>
      </c>
      <c r="P75">
        <v>59.910261663330296</v>
      </c>
      <c r="Q75">
        <v>2.6704999257142856</v>
      </c>
      <c r="R75">
        <v>10.370178709576953</v>
      </c>
      <c r="S75">
        <v>6.4482510625737905</v>
      </c>
      <c r="T75">
        <v>0</v>
      </c>
      <c r="U75">
        <v>318.57842096985934</v>
      </c>
      <c r="V75">
        <v>5.0711939278195493</v>
      </c>
      <c r="W75">
        <v>11.345873050581915</v>
      </c>
      <c r="X75">
        <v>36.06708945757341</v>
      </c>
      <c r="Y75">
        <v>0</v>
      </c>
      <c r="Z75">
        <v>3.1886763759999996</v>
      </c>
      <c r="AA75">
        <v>6.8697425311767484</v>
      </c>
      <c r="AB75">
        <v>6.4405024715678927</v>
      </c>
      <c r="AC75">
        <v>7.104910319302653</v>
      </c>
      <c r="AD75">
        <v>6.4590460000000007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13.216478636249017</v>
      </c>
      <c r="AL75">
        <v>13.635036581583481</v>
      </c>
      <c r="AM75">
        <v>3.864301584546137</v>
      </c>
      <c r="AN75">
        <v>0</v>
      </c>
      <c r="AO75">
        <v>0</v>
      </c>
      <c r="AP75">
        <v>0</v>
      </c>
      <c r="AQ75">
        <v>0</v>
      </c>
      <c r="AR75">
        <v>2.0243477999999997</v>
      </c>
      <c r="AS75">
        <v>1.1512213887154328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794.33168943867406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157.17133979152956</v>
      </c>
      <c r="L76">
        <v>41.859973135297622</v>
      </c>
      <c r="M76">
        <v>0</v>
      </c>
      <c r="N76">
        <v>25.721282571343934</v>
      </c>
      <c r="O76">
        <v>24.249005065524194</v>
      </c>
      <c r="P76">
        <v>59.910261663330296</v>
      </c>
      <c r="Q76">
        <v>2.6704999257142856</v>
      </c>
      <c r="R76">
        <v>10.370178709576953</v>
      </c>
      <c r="S76">
        <v>6.4482510625737905</v>
      </c>
      <c r="T76">
        <v>0</v>
      </c>
      <c r="U76">
        <v>318.57842096985934</v>
      </c>
      <c r="V76">
        <v>5.0711939278195493</v>
      </c>
      <c r="W76">
        <v>11.345873050581915</v>
      </c>
      <c r="X76">
        <v>36.06708945757341</v>
      </c>
      <c r="Y76">
        <v>0</v>
      </c>
      <c r="Z76">
        <v>3.1886763759999996</v>
      </c>
      <c r="AA76">
        <v>6.8697425311767484</v>
      </c>
      <c r="AB76">
        <v>6.4405024715678927</v>
      </c>
      <c r="AC76">
        <v>7.104910319302653</v>
      </c>
      <c r="AD76">
        <v>6.4590460000000007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13.216478636249017</v>
      </c>
      <c r="AL76">
        <v>13.635036581583481</v>
      </c>
      <c r="AM76">
        <v>3.864301584546137</v>
      </c>
      <c r="AN76">
        <v>0</v>
      </c>
      <c r="AO76">
        <v>0</v>
      </c>
      <c r="AP76">
        <v>0</v>
      </c>
      <c r="AQ76">
        <v>0</v>
      </c>
      <c r="AR76">
        <v>2.0243477999999997</v>
      </c>
      <c r="AS76">
        <v>1.1512213887154328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794.3527776984655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157.17133979152956</v>
      </c>
      <c r="L77">
        <v>41.859973135297622</v>
      </c>
      <c r="M77">
        <v>0</v>
      </c>
      <c r="N77">
        <v>25.721282571343934</v>
      </c>
      <c r="O77">
        <v>24.249005065524194</v>
      </c>
      <c r="P77">
        <v>59.910261663330296</v>
      </c>
      <c r="Q77">
        <v>2.6704999257142856</v>
      </c>
      <c r="R77">
        <v>10.370178709576953</v>
      </c>
      <c r="S77">
        <v>6.4482510625737905</v>
      </c>
      <c r="T77">
        <v>0</v>
      </c>
      <c r="U77">
        <v>318.57842096985934</v>
      </c>
      <c r="V77">
        <v>5.0711939278195493</v>
      </c>
      <c r="W77">
        <v>11.345873050581915</v>
      </c>
      <c r="X77">
        <v>36.06708945757341</v>
      </c>
      <c r="Y77">
        <v>0</v>
      </c>
      <c r="Z77">
        <v>3.1886763759999996</v>
      </c>
      <c r="AA77">
        <v>6.8697425311767484</v>
      </c>
      <c r="AB77">
        <v>6.4405024715678927</v>
      </c>
      <c r="AC77">
        <v>7.104910319302653</v>
      </c>
      <c r="AD77">
        <v>6.4590460000000007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13.216478636249017</v>
      </c>
      <c r="AL77">
        <v>10.226277309208262</v>
      </c>
      <c r="AM77">
        <v>3.864301584546137</v>
      </c>
      <c r="AN77">
        <v>0</v>
      </c>
      <c r="AO77">
        <v>0</v>
      </c>
      <c r="AP77">
        <v>0</v>
      </c>
      <c r="AQ77">
        <v>0</v>
      </c>
      <c r="AR77">
        <v>2.0243477999999997</v>
      </c>
      <c r="AS77">
        <v>1.1512213887154328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790.94401842609034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157.17234572158981</v>
      </c>
      <c r="L78">
        <v>41.859973135297622</v>
      </c>
      <c r="M78">
        <v>0</v>
      </c>
      <c r="N78">
        <v>25.721282571343934</v>
      </c>
      <c r="O78">
        <v>24.249005065524194</v>
      </c>
      <c r="P78">
        <v>59.910261663330296</v>
      </c>
      <c r="Q78">
        <v>2.6704999257142856</v>
      </c>
      <c r="R78">
        <v>10.370178709576953</v>
      </c>
      <c r="S78">
        <v>6.4482510625737905</v>
      </c>
      <c r="T78">
        <v>0</v>
      </c>
      <c r="U78">
        <v>318.57842096985934</v>
      </c>
      <c r="V78">
        <v>5.0711939278195493</v>
      </c>
      <c r="W78">
        <v>11.345873050581915</v>
      </c>
      <c r="X78">
        <v>36.06708945757341</v>
      </c>
      <c r="Y78">
        <v>0</v>
      </c>
      <c r="Z78">
        <v>3.1886763759999996</v>
      </c>
      <c r="AA78">
        <v>6.8697425311767484</v>
      </c>
      <c r="AB78">
        <v>6.4405024715678927</v>
      </c>
      <c r="AC78">
        <v>7.104910319302653</v>
      </c>
      <c r="AD78">
        <v>4.467076338758516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13.216478636249017</v>
      </c>
      <c r="AL78">
        <v>10.226277309208262</v>
      </c>
      <c r="AM78">
        <v>3.864301584546137</v>
      </c>
      <c r="AN78">
        <v>0</v>
      </c>
      <c r="AO78">
        <v>0</v>
      </c>
      <c r="AP78">
        <v>0</v>
      </c>
      <c r="AQ78">
        <v>0</v>
      </c>
      <c r="AR78">
        <v>2.0243477999999997</v>
      </c>
      <c r="AS78">
        <v>1.1512213887154328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788.95305469490904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151.29068452975966</v>
      </c>
      <c r="L79">
        <v>40.289807903948848</v>
      </c>
      <c r="M79">
        <v>0</v>
      </c>
      <c r="N79">
        <v>25.721282571343934</v>
      </c>
      <c r="O79">
        <v>24.249005065524194</v>
      </c>
      <c r="P79">
        <v>59.910261663330296</v>
      </c>
      <c r="Q79">
        <v>2.5711483451923076</v>
      </c>
      <c r="R79">
        <v>10.370178709576953</v>
      </c>
      <c r="S79">
        <v>6.2074034946364716</v>
      </c>
      <c r="T79">
        <v>0</v>
      </c>
      <c r="U79">
        <v>318.57842096985934</v>
      </c>
      <c r="V79">
        <v>5.0711939278195493</v>
      </c>
      <c r="W79">
        <v>11.345873050581915</v>
      </c>
      <c r="X79">
        <v>36.06708945757341</v>
      </c>
      <c r="Y79">
        <v>0</v>
      </c>
      <c r="Z79">
        <v>1.5943381879999998</v>
      </c>
      <c r="AA79">
        <v>0</v>
      </c>
      <c r="AB79">
        <v>6.4405024715678927</v>
      </c>
      <c r="AC79">
        <v>0.31130488063452172</v>
      </c>
      <c r="AD79">
        <v>2.2335380423921269</v>
      </c>
      <c r="AE79">
        <v>8.0586169348402183</v>
      </c>
      <c r="AF79">
        <v>0</v>
      </c>
      <c r="AG79">
        <v>0</v>
      </c>
      <c r="AH79">
        <v>17.134241546800421</v>
      </c>
      <c r="AI79">
        <v>0</v>
      </c>
      <c r="AJ79">
        <v>0</v>
      </c>
      <c r="AK79">
        <v>13.216478636249017</v>
      </c>
      <c r="AL79">
        <v>1.7043795092082619</v>
      </c>
      <c r="AM79">
        <v>3.864301584546137</v>
      </c>
      <c r="AN79">
        <v>0</v>
      </c>
      <c r="AO79">
        <v>0</v>
      </c>
      <c r="AP79">
        <v>0</v>
      </c>
      <c r="AQ79">
        <v>0</v>
      </c>
      <c r="AR79">
        <v>6.7478259999999999</v>
      </c>
      <c r="AS79">
        <v>1.3156816596788581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754.2935591430645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157.17039206678925</v>
      </c>
      <c r="L80">
        <v>41.861311938921098</v>
      </c>
      <c r="M80">
        <v>0</v>
      </c>
      <c r="N80">
        <v>25.721282571343934</v>
      </c>
      <c r="O80">
        <v>24.249005065524194</v>
      </c>
      <c r="P80">
        <v>59.910261663330296</v>
      </c>
      <c r="Q80">
        <v>2.6704060942857142</v>
      </c>
      <c r="R80">
        <v>10.370178709576953</v>
      </c>
      <c r="S80">
        <v>6.4482510625737905</v>
      </c>
      <c r="T80">
        <v>0</v>
      </c>
      <c r="U80">
        <v>318.57842096985934</v>
      </c>
      <c r="V80">
        <v>5.0711939278195493</v>
      </c>
      <c r="W80">
        <v>11.345873050581915</v>
      </c>
      <c r="X80">
        <v>36.06708945757341</v>
      </c>
      <c r="Y80">
        <v>0</v>
      </c>
      <c r="Z80">
        <v>1.5943381879999998</v>
      </c>
      <c r="AA80">
        <v>0</v>
      </c>
      <c r="AB80">
        <v>6.4405024715678927</v>
      </c>
      <c r="AC80">
        <v>0</v>
      </c>
      <c r="AD80">
        <v>0</v>
      </c>
      <c r="AE80">
        <v>4.0293084674201092</v>
      </c>
      <c r="AF80">
        <v>0</v>
      </c>
      <c r="AG80">
        <v>0</v>
      </c>
      <c r="AH80">
        <v>9.2617521600000003</v>
      </c>
      <c r="AI80">
        <v>0</v>
      </c>
      <c r="AJ80">
        <v>0</v>
      </c>
      <c r="AK80">
        <v>13.216478636249017</v>
      </c>
      <c r="AL80">
        <v>0.56812641841652334</v>
      </c>
      <c r="AM80">
        <v>3.864301584546137</v>
      </c>
      <c r="AN80">
        <v>0</v>
      </c>
      <c r="AO80">
        <v>0</v>
      </c>
      <c r="AP80">
        <v>0</v>
      </c>
      <c r="AQ80">
        <v>0</v>
      </c>
      <c r="AR80">
        <v>6.7478259999999999</v>
      </c>
      <c r="AS80">
        <v>1.6446022016057091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746.83090270598507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157.17088045023718</v>
      </c>
      <c r="L81">
        <v>41.859973135297622</v>
      </c>
      <c r="M81">
        <v>0</v>
      </c>
      <c r="N81">
        <v>25.721282571343934</v>
      </c>
      <c r="O81">
        <v>24.249005065524194</v>
      </c>
      <c r="P81">
        <v>59.910261663330296</v>
      </c>
      <c r="Q81">
        <v>2.6704999257142856</v>
      </c>
      <c r="R81">
        <v>10.370178709576953</v>
      </c>
      <c r="S81">
        <v>6.4482510625737905</v>
      </c>
      <c r="T81">
        <v>0</v>
      </c>
      <c r="U81">
        <v>318.57842096985934</v>
      </c>
      <c r="V81">
        <v>5.0711939278195493</v>
      </c>
      <c r="W81">
        <v>11.345873050581915</v>
      </c>
      <c r="X81">
        <v>36.06708945757341</v>
      </c>
      <c r="Y81">
        <v>0</v>
      </c>
      <c r="Z81">
        <v>0</v>
      </c>
      <c r="AA81">
        <v>0</v>
      </c>
      <c r="AB81">
        <v>6.4405024715678927</v>
      </c>
      <c r="AC81">
        <v>0</v>
      </c>
      <c r="AD81">
        <v>0</v>
      </c>
      <c r="AE81">
        <v>4.0293084674201092</v>
      </c>
      <c r="AF81">
        <v>0</v>
      </c>
      <c r="AG81">
        <v>0</v>
      </c>
      <c r="AH81">
        <v>4.6308760800000002</v>
      </c>
      <c r="AI81">
        <v>0</v>
      </c>
      <c r="AJ81">
        <v>0</v>
      </c>
      <c r="AK81">
        <v>13.216478636249017</v>
      </c>
      <c r="AL81">
        <v>0.56812641841652334</v>
      </c>
      <c r="AM81">
        <v>2.5814160382595657</v>
      </c>
      <c r="AN81">
        <v>0</v>
      </c>
      <c r="AO81">
        <v>0</v>
      </c>
      <c r="AP81">
        <v>0</v>
      </c>
      <c r="AQ81">
        <v>0</v>
      </c>
      <c r="AR81">
        <v>1.0796522615942026</v>
      </c>
      <c r="AS81">
        <v>1.6446022016057091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733.65387256454562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86.631081748672472</v>
      </c>
      <c r="L82">
        <v>41.859973135297622</v>
      </c>
      <c r="M82">
        <v>0</v>
      </c>
      <c r="N82">
        <v>25.721282571343934</v>
      </c>
      <c r="O82">
        <v>24.249005065524194</v>
      </c>
      <c r="P82">
        <v>59.910261663330296</v>
      </c>
      <c r="Q82">
        <v>2.6704999257142856</v>
      </c>
      <c r="R82">
        <v>10.370178709576953</v>
      </c>
      <c r="S82">
        <v>6.4482510625737905</v>
      </c>
      <c r="T82">
        <v>0</v>
      </c>
      <c r="U82">
        <v>318.57842096985934</v>
      </c>
      <c r="V82">
        <v>5.0711939278195493</v>
      </c>
      <c r="W82">
        <v>11.345873050581915</v>
      </c>
      <c r="X82">
        <v>36.06708945757341</v>
      </c>
      <c r="Y82">
        <v>0</v>
      </c>
      <c r="Z82">
        <v>0</v>
      </c>
      <c r="AA82">
        <v>0</v>
      </c>
      <c r="AB82">
        <v>0.81484077299324842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13.216478636249017</v>
      </c>
      <c r="AL82">
        <v>0.56812641841652334</v>
      </c>
      <c r="AM82">
        <v>2.5814160382595657</v>
      </c>
      <c r="AN82">
        <v>0</v>
      </c>
      <c r="AO82">
        <v>0</v>
      </c>
      <c r="AP82">
        <v>0</v>
      </c>
      <c r="AQ82">
        <v>0</v>
      </c>
      <c r="AR82">
        <v>2.0243477999999997</v>
      </c>
      <c r="AS82">
        <v>1.6446022016057091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653.80223162281186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86.630080118783965</v>
      </c>
      <c r="L83">
        <v>41.859973135297622</v>
      </c>
      <c r="M83">
        <v>0</v>
      </c>
      <c r="N83">
        <v>25.721282571343934</v>
      </c>
      <c r="O83">
        <v>24.249005065524194</v>
      </c>
      <c r="P83">
        <v>59.910261663330296</v>
      </c>
      <c r="Q83">
        <v>2.6704999257142856</v>
      </c>
      <c r="R83">
        <v>10.370178709576953</v>
      </c>
      <c r="S83">
        <v>6.4482510625737905</v>
      </c>
      <c r="T83">
        <v>0</v>
      </c>
      <c r="U83">
        <v>318.57842096985934</v>
      </c>
      <c r="V83">
        <v>5.0711939278195493</v>
      </c>
      <c r="W83">
        <v>11.345873050581915</v>
      </c>
      <c r="X83">
        <v>36.06708945757341</v>
      </c>
      <c r="Y83">
        <v>0</v>
      </c>
      <c r="Z83">
        <v>0</v>
      </c>
      <c r="AA83">
        <v>0</v>
      </c>
      <c r="AB83">
        <v>3.2202513627906986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13.216478636249017</v>
      </c>
      <c r="AL83">
        <v>0.56812641841652334</v>
      </c>
      <c r="AM83">
        <v>1.2907078921230308</v>
      </c>
      <c r="AN83">
        <v>0</v>
      </c>
      <c r="AO83">
        <v>0</v>
      </c>
      <c r="AP83">
        <v>0</v>
      </c>
      <c r="AQ83">
        <v>0</v>
      </c>
      <c r="AR83">
        <v>2.0243477999999997</v>
      </c>
      <c r="AS83">
        <v>1.249897551293488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654.52122778627211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86.630718545828898</v>
      </c>
      <c r="L84">
        <v>22.139632681303826</v>
      </c>
      <c r="M84">
        <v>0</v>
      </c>
      <c r="N84">
        <v>25.721282571343934</v>
      </c>
      <c r="O84">
        <v>24.249005065524194</v>
      </c>
      <c r="P84">
        <v>59.910261663330296</v>
      </c>
      <c r="Q84">
        <v>2.6704999257142856</v>
      </c>
      <c r="R84">
        <v>10.370178709576953</v>
      </c>
      <c r="S84">
        <v>6.4482510625737905</v>
      </c>
      <c r="T84">
        <v>0</v>
      </c>
      <c r="U84">
        <v>318.57842096985934</v>
      </c>
      <c r="V84">
        <v>5.0711939278195493</v>
      </c>
      <c r="W84">
        <v>11.345873050581915</v>
      </c>
      <c r="X84">
        <v>36.06708945757341</v>
      </c>
      <c r="Y84">
        <v>0</v>
      </c>
      <c r="Z84">
        <v>0</v>
      </c>
      <c r="AA84">
        <v>0</v>
      </c>
      <c r="AB84">
        <v>3.2202513627906986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13.216478636249017</v>
      </c>
      <c r="AL84">
        <v>0.56812641841652334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2.0243477999999997</v>
      </c>
      <c r="AS84">
        <v>1.249897551293488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633.51081786720022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86.630718545828898</v>
      </c>
      <c r="L85">
        <v>22.139632681303826</v>
      </c>
      <c r="M85">
        <v>0</v>
      </c>
      <c r="N85">
        <v>25.721282571343934</v>
      </c>
      <c r="O85">
        <v>24.249005065524194</v>
      </c>
      <c r="P85">
        <v>59.910261663330296</v>
      </c>
      <c r="Q85">
        <v>1.9299416649590164</v>
      </c>
      <c r="R85">
        <v>10.370178709576953</v>
      </c>
      <c r="S85">
        <v>3.8501867587719301</v>
      </c>
      <c r="T85">
        <v>0</v>
      </c>
      <c r="U85">
        <v>318.57842096985934</v>
      </c>
      <c r="V85">
        <v>5.0711939278195493</v>
      </c>
      <c r="W85">
        <v>11.345873050581915</v>
      </c>
      <c r="X85">
        <v>36.06708945757341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13.216478636249017</v>
      </c>
      <c r="AL85">
        <v>0.34087580025817565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2.0243477999999997</v>
      </c>
      <c r="AS85">
        <v>1.3156816596788581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626.79047743007936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86.629758766674144</v>
      </c>
      <c r="L86">
        <v>22.139874341862011</v>
      </c>
      <c r="M86">
        <v>0</v>
      </c>
      <c r="N86">
        <v>25.721282571343934</v>
      </c>
      <c r="O86">
        <v>24.249005065524194</v>
      </c>
      <c r="P86">
        <v>59.910261663330296</v>
      </c>
      <c r="Q86">
        <v>1.9299416649590164</v>
      </c>
      <c r="R86">
        <v>10.370178709576953</v>
      </c>
      <c r="S86">
        <v>3.8501867587719301</v>
      </c>
      <c r="T86">
        <v>0</v>
      </c>
      <c r="U86">
        <v>318.57842096985934</v>
      </c>
      <c r="V86">
        <v>5.0711939278195493</v>
      </c>
      <c r="W86">
        <v>11.345873050581915</v>
      </c>
      <c r="X86">
        <v>36.06708945757341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13.216478636249017</v>
      </c>
      <c r="AL86">
        <v>0.34087580025817565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2.0243477999999997</v>
      </c>
      <c r="AS86">
        <v>1.3156816596788581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626.78975931148284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86.630414717206961</v>
      </c>
      <c r="L87">
        <v>22.239541952257007</v>
      </c>
      <c r="M87">
        <v>0</v>
      </c>
      <c r="N87">
        <v>25.721282571343934</v>
      </c>
      <c r="O87">
        <v>24.249005065524194</v>
      </c>
      <c r="P87">
        <v>59.910261663330296</v>
      </c>
      <c r="Q87">
        <v>1.9299416649590164</v>
      </c>
      <c r="R87">
        <v>10.370178709576953</v>
      </c>
      <c r="S87">
        <v>3.8501867587719301</v>
      </c>
      <c r="T87">
        <v>0</v>
      </c>
      <c r="U87">
        <v>318.57842096985934</v>
      </c>
      <c r="V87">
        <v>5.0711939278195493</v>
      </c>
      <c r="W87">
        <v>11.345873050581915</v>
      </c>
      <c r="X87">
        <v>36.06708945757341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13.216478636249017</v>
      </c>
      <c r="AL87">
        <v>0.34087580025817565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2.0243477999999997</v>
      </c>
      <c r="AS87">
        <v>1.3156816596788581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626.89008287241063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86.630414717206961</v>
      </c>
      <c r="L88">
        <v>22.239541952257007</v>
      </c>
      <c r="M88">
        <v>0</v>
      </c>
      <c r="N88">
        <v>25.721282571343934</v>
      </c>
      <c r="O88">
        <v>24.249005065524194</v>
      </c>
      <c r="P88">
        <v>59.910261663330296</v>
      </c>
      <c r="Q88">
        <v>1.8490919785458881</v>
      </c>
      <c r="R88">
        <v>10.370178709576953</v>
      </c>
      <c r="S88">
        <v>3.7106791421699628</v>
      </c>
      <c r="T88">
        <v>0</v>
      </c>
      <c r="U88">
        <v>318.57842096985934</v>
      </c>
      <c r="V88">
        <v>5.0711939278195493</v>
      </c>
      <c r="W88">
        <v>11.345873050581915</v>
      </c>
      <c r="X88">
        <v>36.06708945757341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13.216478636249017</v>
      </c>
      <c r="AL88">
        <v>0.34087580025817565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2.0243477999999997</v>
      </c>
      <c r="AS88">
        <v>1.3156816596788581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626.6697255693955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86.630414717206961</v>
      </c>
      <c r="L89">
        <v>22.239541952257007</v>
      </c>
      <c r="M89">
        <v>0</v>
      </c>
      <c r="N89">
        <v>25.721282571343934</v>
      </c>
      <c r="O89">
        <v>24.249005065524194</v>
      </c>
      <c r="P89">
        <v>59.910261663330296</v>
      </c>
      <c r="Q89">
        <v>1.8490919785458881</v>
      </c>
      <c r="R89">
        <v>10.370178709576953</v>
      </c>
      <c r="S89">
        <v>3.7106791421699628</v>
      </c>
      <c r="T89">
        <v>0</v>
      </c>
      <c r="U89">
        <v>318.57842096985934</v>
      </c>
      <c r="V89">
        <v>5.0711939278195493</v>
      </c>
      <c r="W89">
        <v>11.345873050581915</v>
      </c>
      <c r="X89">
        <v>36.06708945757341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0.4705670862042089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13.216478636249017</v>
      </c>
      <c r="AL89">
        <v>0.34087580025817565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2.0243477999999997</v>
      </c>
      <c r="AS89">
        <v>1.3156816596788581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623.1109841881796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86.630414717206961</v>
      </c>
      <c r="L90">
        <v>22.239541952257007</v>
      </c>
      <c r="M90">
        <v>0</v>
      </c>
      <c r="N90">
        <v>25.721282571343934</v>
      </c>
      <c r="O90">
        <v>24.249005065524194</v>
      </c>
      <c r="P90">
        <v>59.910261663330296</v>
      </c>
      <c r="Q90">
        <v>1.8490919785458881</v>
      </c>
      <c r="R90">
        <v>5.7771902935960586</v>
      </c>
      <c r="S90">
        <v>3.7106791421699628</v>
      </c>
      <c r="T90">
        <v>0</v>
      </c>
      <c r="U90">
        <v>318.57842096985934</v>
      </c>
      <c r="V90">
        <v>5.0711939278195493</v>
      </c>
      <c r="W90">
        <v>11.345873050581915</v>
      </c>
      <c r="X90">
        <v>36.06708945757341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0.4705670862042089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13.216478636249017</v>
      </c>
      <c r="AL90">
        <v>0.34087580025817565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2.0243477999999997</v>
      </c>
      <c r="AS90">
        <v>1.3156816596788581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618.51799577219879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86.629413396284278</v>
      </c>
      <c r="L91">
        <v>22.389891175604362</v>
      </c>
      <c r="M91">
        <v>0</v>
      </c>
      <c r="N91">
        <v>25.721282571343934</v>
      </c>
      <c r="O91">
        <v>24.249005065524194</v>
      </c>
      <c r="P91">
        <v>59.910261663330296</v>
      </c>
      <c r="Q91">
        <v>1.8490919785458881</v>
      </c>
      <c r="R91">
        <v>5.7771902935960586</v>
      </c>
      <c r="S91">
        <v>3.7106791421699628</v>
      </c>
      <c r="T91">
        <v>0</v>
      </c>
      <c r="U91">
        <v>318.57842096985934</v>
      </c>
      <c r="V91">
        <v>5.0711939278195493</v>
      </c>
      <c r="W91">
        <v>11.345873050581915</v>
      </c>
      <c r="X91">
        <v>36.06708945757341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0.4705670862042089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13.216478636249017</v>
      </c>
      <c r="AL91">
        <v>0.34087580025817565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3.1040000615942027</v>
      </c>
      <c r="AS91">
        <v>1.8090622185548619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620.24037649509364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86.630414717206961</v>
      </c>
      <c r="L92">
        <v>22.238881089615568</v>
      </c>
      <c r="M92">
        <v>0</v>
      </c>
      <c r="N92">
        <v>25.721282571343934</v>
      </c>
      <c r="O92">
        <v>24.249005065524194</v>
      </c>
      <c r="P92">
        <v>59.910261663330296</v>
      </c>
      <c r="Q92">
        <v>1.8490919785458881</v>
      </c>
      <c r="R92">
        <v>5.7771902935960586</v>
      </c>
      <c r="S92">
        <v>3.7106791421699628</v>
      </c>
      <c r="T92">
        <v>0</v>
      </c>
      <c r="U92">
        <v>318.57842096985934</v>
      </c>
      <c r="V92">
        <v>5.0711939278195493</v>
      </c>
      <c r="W92">
        <v>11.345873050581915</v>
      </c>
      <c r="X92">
        <v>36.06708945757341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0.4705670862042089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13.216478636249017</v>
      </c>
      <c r="AL92">
        <v>0.34087580025817565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3.1040000615942027</v>
      </c>
      <c r="AS92">
        <v>1.8090622185548619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620.09036773002754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86.630414717206961</v>
      </c>
      <c r="L93">
        <v>22.238881089615568</v>
      </c>
      <c r="M93">
        <v>0</v>
      </c>
      <c r="N93">
        <v>25.721282571343934</v>
      </c>
      <c r="O93">
        <v>24.249005065524194</v>
      </c>
      <c r="P93">
        <v>59.910261663330296</v>
      </c>
      <c r="Q93">
        <v>1.8490919785458881</v>
      </c>
      <c r="R93">
        <v>5.7771902935960586</v>
      </c>
      <c r="S93">
        <v>3.7106791421699628</v>
      </c>
      <c r="T93">
        <v>0</v>
      </c>
      <c r="U93">
        <v>318.57842096985934</v>
      </c>
      <c r="V93">
        <v>5.0711939278195493</v>
      </c>
      <c r="W93">
        <v>11.345873050581915</v>
      </c>
      <c r="X93">
        <v>36.06708945757341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0.4705670862042089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13.216478636249017</v>
      </c>
      <c r="AL93">
        <v>0.34087580025817565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4.0486955999999994</v>
      </c>
      <c r="AS93">
        <v>2.4669030483942915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621.69290409827272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86.630718545828898</v>
      </c>
      <c r="L94">
        <v>22.238881089615568</v>
      </c>
      <c r="M94">
        <v>0</v>
      </c>
      <c r="N94">
        <v>25.721282571343934</v>
      </c>
      <c r="O94">
        <v>24.249005065524194</v>
      </c>
      <c r="P94">
        <v>59.910261663330296</v>
      </c>
      <c r="Q94">
        <v>1.8490919785458881</v>
      </c>
      <c r="R94">
        <v>5.7803157371832636</v>
      </c>
      <c r="S94">
        <v>3.7106791421699628</v>
      </c>
      <c r="T94">
        <v>0</v>
      </c>
      <c r="U94">
        <v>318.57842096985934</v>
      </c>
      <c r="V94">
        <v>5.0711939278195493</v>
      </c>
      <c r="W94">
        <v>11.345873050581915</v>
      </c>
      <c r="X94">
        <v>36.06708945757341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0.4705670862042089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13.216478636249017</v>
      </c>
      <c r="AL94">
        <v>0.34087580025817565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4.0486955999999994</v>
      </c>
      <c r="AS94">
        <v>2.4669030483942915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621.69633337048197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89.532303905333336</v>
      </c>
      <c r="L95">
        <v>22.238881089615568</v>
      </c>
      <c r="M95">
        <v>0</v>
      </c>
      <c r="N95">
        <v>25.721282571343934</v>
      </c>
      <c r="O95">
        <v>24.249005065524194</v>
      </c>
      <c r="P95">
        <v>59.910261663330296</v>
      </c>
      <c r="Q95">
        <v>1.8490919785458881</v>
      </c>
      <c r="R95">
        <v>5.7803157371832636</v>
      </c>
      <c r="S95">
        <v>3.7106791421699628</v>
      </c>
      <c r="T95">
        <v>0</v>
      </c>
      <c r="U95">
        <v>318.57842096985934</v>
      </c>
      <c r="V95">
        <v>5.0711939278195493</v>
      </c>
      <c r="W95">
        <v>11.345873050581915</v>
      </c>
      <c r="X95">
        <v>36.06708945757341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0.4705670862042089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13.216478636249017</v>
      </c>
      <c r="AL95">
        <v>0.34087580025817565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3.2389565307971013</v>
      </c>
      <c r="AS95">
        <v>2.4669030483942915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623.78817966078338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87.1285714651886</v>
      </c>
      <c r="L96">
        <v>22.238881089615568</v>
      </c>
      <c r="M96">
        <v>0</v>
      </c>
      <c r="N96">
        <v>25.721282571343934</v>
      </c>
      <c r="O96">
        <v>24.249005065524194</v>
      </c>
      <c r="P96">
        <v>59.910261663330296</v>
      </c>
      <c r="Q96">
        <v>1.8490919785458881</v>
      </c>
      <c r="R96">
        <v>5.7803157371832636</v>
      </c>
      <c r="S96">
        <v>3.7106791421699628</v>
      </c>
      <c r="T96">
        <v>0</v>
      </c>
      <c r="U96">
        <v>318.57842096985934</v>
      </c>
      <c r="V96">
        <v>5.0711939278195493</v>
      </c>
      <c r="W96">
        <v>11.345873050581915</v>
      </c>
      <c r="X96">
        <v>36.06708945757341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0.4705670862042089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13.216478636249017</v>
      </c>
      <c r="AL96">
        <v>0.34087580025817565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3.2389565307971013</v>
      </c>
      <c r="AS96">
        <v>2.4669030483942915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621.38444722063866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86.630122835193447</v>
      </c>
      <c r="L97">
        <v>22.271190682831612</v>
      </c>
      <c r="M97">
        <v>0</v>
      </c>
      <c r="N97">
        <v>25.721282571343934</v>
      </c>
      <c r="O97">
        <v>24.249005065524194</v>
      </c>
      <c r="P97">
        <v>59.910261663330296</v>
      </c>
      <c r="Q97">
        <v>1.8687479001584786</v>
      </c>
      <c r="R97">
        <v>5.7803157371832636</v>
      </c>
      <c r="S97">
        <v>3.879154060085837</v>
      </c>
      <c r="T97">
        <v>0</v>
      </c>
      <c r="U97">
        <v>318.57842096985934</v>
      </c>
      <c r="V97">
        <v>5.0711939278195493</v>
      </c>
      <c r="W97">
        <v>11.345873050581915</v>
      </c>
      <c r="X97">
        <v>36.06708945757341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0.4705670862042089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13.216478636249017</v>
      </c>
      <c r="AL97">
        <v>0.62493926342512918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2.0243477999999997</v>
      </c>
      <c r="AS97">
        <v>2.4669030483942915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620.1758937557579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86.630122835193447</v>
      </c>
      <c r="L98">
        <v>22.271190682831612</v>
      </c>
      <c r="M98">
        <v>0</v>
      </c>
      <c r="N98">
        <v>25.721282571343934</v>
      </c>
      <c r="O98">
        <v>24.249005065524194</v>
      </c>
      <c r="P98">
        <v>59.910261663330296</v>
      </c>
      <c r="Q98">
        <v>1.849193104</v>
      </c>
      <c r="R98">
        <v>5.7793694545454537</v>
      </c>
      <c r="S98">
        <v>3.879154060085837</v>
      </c>
      <c r="T98">
        <v>0</v>
      </c>
      <c r="U98">
        <v>318.57842096985934</v>
      </c>
      <c r="V98">
        <v>5.0711939278195493</v>
      </c>
      <c r="W98">
        <v>11.345873050581915</v>
      </c>
      <c r="X98">
        <v>36.06708945757341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0.4705670862042089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13.216478636249017</v>
      </c>
      <c r="AL98">
        <v>0.62493926342512918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2.0243477999999997</v>
      </c>
      <c r="AS98">
        <v>2.9602838612845677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620.64877348985181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2.3282395135451952</v>
      </c>
      <c r="L99">
        <f t="shared" si="2"/>
        <v>0.66945661095016862</v>
      </c>
      <c r="M99">
        <f t="shared" si="2"/>
        <v>0</v>
      </c>
      <c r="N99">
        <f t="shared" si="2"/>
        <v>0.6465457374708049</v>
      </c>
      <c r="O99">
        <f t="shared" si="2"/>
        <v>0.58197612157258105</v>
      </c>
      <c r="P99">
        <f t="shared" si="2"/>
        <v>1.4378462799199261</v>
      </c>
      <c r="Q99">
        <f t="shared" si="2"/>
        <v>5.1798942880609364E-2</v>
      </c>
      <c r="R99">
        <f t="shared" si="2"/>
        <v>0.18244645790845421</v>
      </c>
      <c r="S99">
        <f t="shared" si="2"/>
        <v>0.11189230086432884</v>
      </c>
      <c r="T99">
        <f t="shared" si="2"/>
        <v>0</v>
      </c>
      <c r="U99">
        <f t="shared" si="2"/>
        <v>7.6458821032766071</v>
      </c>
      <c r="V99">
        <f t="shared" si="2"/>
        <v>0.11313139793869656</v>
      </c>
      <c r="W99">
        <f t="shared" si="2"/>
        <v>0.25033582598873277</v>
      </c>
      <c r="X99">
        <f t="shared" si="2"/>
        <v>0.80685431768602567</v>
      </c>
      <c r="Y99">
        <f t="shared" si="2"/>
        <v>0</v>
      </c>
      <c r="Z99">
        <f t="shared" si="2"/>
        <v>1.5813747772999997E-2</v>
      </c>
      <c r="AA99">
        <f t="shared" si="2"/>
        <v>2.062786596510198E-2</v>
      </c>
      <c r="AB99">
        <f t="shared" si="2"/>
        <v>2.8594396854163557E-2</v>
      </c>
      <c r="AC99">
        <f t="shared" si="2"/>
        <v>2.1626035838542477E-2</v>
      </c>
      <c r="AD99">
        <f t="shared" si="2"/>
        <v>2.0177090891748677E-2</v>
      </c>
      <c r="AE99">
        <f t="shared" si="2"/>
        <v>6.2500711516932969E-2</v>
      </c>
      <c r="AF99">
        <f t="shared" si="2"/>
        <v>0</v>
      </c>
      <c r="AG99">
        <f t="shared" si="2"/>
        <v>0</v>
      </c>
      <c r="AH99">
        <f t="shared" si="2"/>
        <v>0.13197996796249742</v>
      </c>
      <c r="AI99">
        <f t="shared" si="2"/>
        <v>0</v>
      </c>
      <c r="AJ99">
        <f t="shared" si="2"/>
        <v>0</v>
      </c>
      <c r="AK99">
        <f t="shared" si="2"/>
        <v>0.31719548726997676</v>
      </c>
      <c r="AL99">
        <f t="shared" si="2"/>
        <v>5.1287620853980191E-2</v>
      </c>
      <c r="AM99">
        <f t="shared" si="2"/>
        <v>2.2796641324568653E-2</v>
      </c>
      <c r="AN99">
        <f t="shared" si="2"/>
        <v>0</v>
      </c>
      <c r="AO99">
        <f t="shared" si="2"/>
        <v>0</v>
      </c>
      <c r="AP99">
        <f t="shared" si="2"/>
        <v>1.9728618475526099E-3</v>
      </c>
      <c r="AQ99">
        <f t="shared" si="2"/>
        <v>0</v>
      </c>
      <c r="AR99">
        <f t="shared" si="2"/>
        <v>4.825370442192025E-2</v>
      </c>
      <c r="AS99">
        <f t="shared" si="2"/>
        <v>4.229916441882247E-2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15.611530906940954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4.9299814616492217</v>
      </c>
      <c r="L3">
        <v>204.07238999305977</v>
      </c>
      <c r="M3">
        <v>26.90916529592884</v>
      </c>
      <c r="N3">
        <v>34.882185751978902</v>
      </c>
      <c r="O3">
        <v>0</v>
      </c>
      <c r="P3">
        <v>37.090161994540495</v>
      </c>
      <c r="Q3">
        <v>1.7096613043478261</v>
      </c>
      <c r="R3">
        <v>12.518523100424327</v>
      </c>
      <c r="S3">
        <v>4.6109310986842109</v>
      </c>
      <c r="T3">
        <v>0</v>
      </c>
      <c r="U3">
        <v>24.739877377093098</v>
      </c>
      <c r="V3">
        <v>6.1214411909774444</v>
      </c>
      <c r="W3">
        <v>13.705014935989258</v>
      </c>
      <c r="X3">
        <v>43.56648427131892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0.56831913203429474</v>
      </c>
      <c r="AF3">
        <v>2.6206783772819473</v>
      </c>
      <c r="AG3">
        <v>12.837098601600001</v>
      </c>
      <c r="AH3">
        <v>0</v>
      </c>
      <c r="AI3">
        <v>0</v>
      </c>
      <c r="AJ3">
        <v>0</v>
      </c>
      <c r="AK3">
        <v>15.963931533018126</v>
      </c>
      <c r="AL3">
        <v>0</v>
      </c>
      <c r="AM3">
        <v>0</v>
      </c>
      <c r="AN3">
        <v>0.791825</v>
      </c>
      <c r="AO3">
        <v>0</v>
      </c>
      <c r="AP3">
        <v>0</v>
      </c>
      <c r="AQ3">
        <v>0</v>
      </c>
      <c r="AR3">
        <v>11.737174197282609</v>
      </c>
      <c r="AS3">
        <v>1.3507009550996136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460.72554557230893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4.9299814616492217</v>
      </c>
      <c r="L4">
        <v>204.07238999305977</v>
      </c>
      <c r="M4">
        <v>27.169754561878953</v>
      </c>
      <c r="N4">
        <v>34.882185751978902</v>
      </c>
      <c r="O4">
        <v>0</v>
      </c>
      <c r="P4">
        <v>37.090161994540495</v>
      </c>
      <c r="Q4">
        <v>1.7096613043478261</v>
      </c>
      <c r="R4">
        <v>7.889984348891482</v>
      </c>
      <c r="S4">
        <v>4.28070567804878</v>
      </c>
      <c r="T4">
        <v>0</v>
      </c>
      <c r="U4">
        <v>24.739877377093098</v>
      </c>
      <c r="V4">
        <v>3.3703256360465117</v>
      </c>
      <c r="W4">
        <v>7.5377887104648149</v>
      </c>
      <c r="X4">
        <v>23.959110504575161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0.56831913203429474</v>
      </c>
      <c r="AF4">
        <v>2.6206783772819473</v>
      </c>
      <c r="AG4">
        <v>12.837098601600001</v>
      </c>
      <c r="AH4">
        <v>0</v>
      </c>
      <c r="AI4">
        <v>0</v>
      </c>
      <c r="AJ4">
        <v>0</v>
      </c>
      <c r="AK4">
        <v>15.963931533018126</v>
      </c>
      <c r="AL4">
        <v>0</v>
      </c>
      <c r="AM4">
        <v>0</v>
      </c>
      <c r="AN4">
        <v>0.791825</v>
      </c>
      <c r="AO4">
        <v>0</v>
      </c>
      <c r="AP4">
        <v>0</v>
      </c>
      <c r="AQ4">
        <v>0</v>
      </c>
      <c r="AR4">
        <v>11.737174197282609</v>
      </c>
      <c r="AS4">
        <v>4.9260862332738631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431.07704039706584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4.9299814616492217</v>
      </c>
      <c r="L5">
        <v>204.07238999305977</v>
      </c>
      <c r="M5">
        <v>27.169754561878953</v>
      </c>
      <c r="N5">
        <v>34.882185751978902</v>
      </c>
      <c r="O5">
        <v>0</v>
      </c>
      <c r="P5">
        <v>37.090161994540495</v>
      </c>
      <c r="Q5">
        <v>1.7096613043478261</v>
      </c>
      <c r="R5">
        <v>6.8801069681978797</v>
      </c>
      <c r="S5">
        <v>4.28070567804878</v>
      </c>
      <c r="T5">
        <v>0</v>
      </c>
      <c r="U5">
        <v>24.739877377093098</v>
      </c>
      <c r="V5">
        <v>3.370221675099867</v>
      </c>
      <c r="W5">
        <v>7.5375935634486941</v>
      </c>
      <c r="X5">
        <v>23.959110504575161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0.56831913203429474</v>
      </c>
      <c r="AF5">
        <v>2.6206783772819473</v>
      </c>
      <c r="AG5">
        <v>12.837098601600001</v>
      </c>
      <c r="AH5">
        <v>0</v>
      </c>
      <c r="AI5">
        <v>0</v>
      </c>
      <c r="AJ5">
        <v>0</v>
      </c>
      <c r="AK5">
        <v>15.963931533018126</v>
      </c>
      <c r="AL5">
        <v>0</v>
      </c>
      <c r="AM5">
        <v>0</v>
      </c>
      <c r="AN5">
        <v>0.791825</v>
      </c>
      <c r="AO5">
        <v>0</v>
      </c>
      <c r="AP5">
        <v>0</v>
      </c>
      <c r="AQ5">
        <v>0</v>
      </c>
      <c r="AR5">
        <v>0.97809779864130431</v>
      </c>
      <c r="AS5">
        <v>4.9260862332738631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419.30778750976816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4.9299814616492217</v>
      </c>
      <c r="L6">
        <v>204.07238999305977</v>
      </c>
      <c r="M6">
        <v>27.169754561878953</v>
      </c>
      <c r="N6">
        <v>34.882185751978902</v>
      </c>
      <c r="O6">
        <v>0</v>
      </c>
      <c r="P6">
        <v>37.090161994540495</v>
      </c>
      <c r="Q6">
        <v>1.7096613043478261</v>
      </c>
      <c r="R6">
        <v>6.8801069681978797</v>
      </c>
      <c r="S6">
        <v>4.28070567804878</v>
      </c>
      <c r="T6">
        <v>0</v>
      </c>
      <c r="U6">
        <v>24.739877377093098</v>
      </c>
      <c r="V6">
        <v>3.5010410746812388</v>
      </c>
      <c r="W6">
        <v>7.6386169019129015</v>
      </c>
      <c r="X6">
        <v>23.959410130572333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0.56831913203429474</v>
      </c>
      <c r="AF6">
        <v>2.6206783772819473</v>
      </c>
      <c r="AG6">
        <v>12.837098601600001</v>
      </c>
      <c r="AH6">
        <v>0</v>
      </c>
      <c r="AI6">
        <v>0</v>
      </c>
      <c r="AJ6">
        <v>0</v>
      </c>
      <c r="AK6">
        <v>15.963931533018126</v>
      </c>
      <c r="AL6">
        <v>0</v>
      </c>
      <c r="AM6">
        <v>0</v>
      </c>
      <c r="AN6">
        <v>0.791825</v>
      </c>
      <c r="AO6">
        <v>0</v>
      </c>
      <c r="AP6">
        <v>0</v>
      </c>
      <c r="AQ6">
        <v>0</v>
      </c>
      <c r="AR6">
        <v>0.65206530135869556</v>
      </c>
      <c r="AS6">
        <v>4.9260862332738631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419.21389737652822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4.9299814616492217</v>
      </c>
      <c r="L7">
        <v>204.07238999305977</v>
      </c>
      <c r="M7">
        <v>27.169754561878953</v>
      </c>
      <c r="N7">
        <v>34.882185751978902</v>
      </c>
      <c r="O7">
        <v>0</v>
      </c>
      <c r="P7">
        <v>37.090161994540495</v>
      </c>
      <c r="Q7">
        <v>1.7096613043478261</v>
      </c>
      <c r="R7">
        <v>6.8801069681978797</v>
      </c>
      <c r="S7">
        <v>4.28070567804878</v>
      </c>
      <c r="T7">
        <v>0</v>
      </c>
      <c r="U7">
        <v>24.739877377093098</v>
      </c>
      <c r="V7">
        <v>3.5010410746812388</v>
      </c>
      <c r="W7">
        <v>7.6386169019129015</v>
      </c>
      <c r="X7">
        <v>23.99857554730508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0.56831913203429474</v>
      </c>
      <c r="AF7">
        <v>2.6206783772819473</v>
      </c>
      <c r="AG7">
        <v>12.837098601600001</v>
      </c>
      <c r="AH7">
        <v>0</v>
      </c>
      <c r="AI7">
        <v>0</v>
      </c>
      <c r="AJ7">
        <v>0</v>
      </c>
      <c r="AK7">
        <v>15.963931533018126</v>
      </c>
      <c r="AL7">
        <v>0</v>
      </c>
      <c r="AM7">
        <v>0</v>
      </c>
      <c r="AN7">
        <v>0.791825</v>
      </c>
      <c r="AO7">
        <v>0</v>
      </c>
      <c r="AP7">
        <v>0</v>
      </c>
      <c r="AQ7">
        <v>0</v>
      </c>
      <c r="AR7">
        <v>0.65206530135869556</v>
      </c>
      <c r="AS7">
        <v>4.9260862332738631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419.25306279326094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4.9299814616492217</v>
      </c>
      <c r="L8">
        <v>204.07238999305977</v>
      </c>
      <c r="M8">
        <v>27.169754561878953</v>
      </c>
      <c r="N8">
        <v>34.882185751978902</v>
      </c>
      <c r="O8">
        <v>0</v>
      </c>
      <c r="P8">
        <v>37.090161994540495</v>
      </c>
      <c r="Q8">
        <v>1.7096613043478261</v>
      </c>
      <c r="R8">
        <v>6.8801069681978797</v>
      </c>
      <c r="S8">
        <v>4.28070567804878</v>
      </c>
      <c r="T8">
        <v>0</v>
      </c>
      <c r="U8">
        <v>24.739877377093098</v>
      </c>
      <c r="V8">
        <v>3.5010410746812388</v>
      </c>
      <c r="W8">
        <v>7.6386169019129015</v>
      </c>
      <c r="X8">
        <v>23.99857554730508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0.56831913203429474</v>
      </c>
      <c r="AF8">
        <v>2.6206783772819473</v>
      </c>
      <c r="AG8">
        <v>12.837098601600001</v>
      </c>
      <c r="AH8">
        <v>0</v>
      </c>
      <c r="AI8">
        <v>0</v>
      </c>
      <c r="AJ8">
        <v>0</v>
      </c>
      <c r="AK8">
        <v>15.963931533018126</v>
      </c>
      <c r="AL8">
        <v>0</v>
      </c>
      <c r="AM8">
        <v>0</v>
      </c>
      <c r="AN8">
        <v>0.791825</v>
      </c>
      <c r="AO8">
        <v>0</v>
      </c>
      <c r="AP8">
        <v>0</v>
      </c>
      <c r="AQ8">
        <v>0</v>
      </c>
      <c r="AR8">
        <v>0.65206530135869556</v>
      </c>
      <c r="AS8">
        <v>4.9260862332738631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419.25306279326094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4.9299814616492217</v>
      </c>
      <c r="L9">
        <v>204.07238999305977</v>
      </c>
      <c r="M9">
        <v>27.169754561878953</v>
      </c>
      <c r="N9">
        <v>34.882185751978902</v>
      </c>
      <c r="O9">
        <v>0</v>
      </c>
      <c r="P9">
        <v>37.090161994540495</v>
      </c>
      <c r="Q9">
        <v>1.7096613043478261</v>
      </c>
      <c r="R9">
        <v>6.8801069681978797</v>
      </c>
      <c r="S9">
        <v>4.28070567804878</v>
      </c>
      <c r="T9">
        <v>0</v>
      </c>
      <c r="U9">
        <v>24.739877377093098</v>
      </c>
      <c r="V9">
        <v>3.5010410746812388</v>
      </c>
      <c r="W9">
        <v>7.6386169019129015</v>
      </c>
      <c r="X9">
        <v>23.99857554730508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0.56831913203429474</v>
      </c>
      <c r="AF9">
        <v>2.6206783772819473</v>
      </c>
      <c r="AG9">
        <v>12.837098601600001</v>
      </c>
      <c r="AH9">
        <v>0</v>
      </c>
      <c r="AI9">
        <v>0</v>
      </c>
      <c r="AJ9">
        <v>0</v>
      </c>
      <c r="AK9">
        <v>15.963931533018126</v>
      </c>
      <c r="AL9">
        <v>0</v>
      </c>
      <c r="AM9">
        <v>0</v>
      </c>
      <c r="AN9">
        <v>0.791825</v>
      </c>
      <c r="AO9">
        <v>0</v>
      </c>
      <c r="AP9">
        <v>0</v>
      </c>
      <c r="AQ9">
        <v>0</v>
      </c>
      <c r="AR9">
        <v>0.65206530135869556</v>
      </c>
      <c r="AS9">
        <v>4.9260862332738631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419.25306279326094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4.9299814616492217</v>
      </c>
      <c r="L10">
        <v>204.07238999305977</v>
      </c>
      <c r="M10">
        <v>27.169754561878953</v>
      </c>
      <c r="N10">
        <v>34.882185751978902</v>
      </c>
      <c r="O10">
        <v>0</v>
      </c>
      <c r="P10">
        <v>37.090161994540495</v>
      </c>
      <c r="Q10">
        <v>1.7096613043478261</v>
      </c>
      <c r="R10">
        <v>6.8801069681978797</v>
      </c>
      <c r="S10">
        <v>4.28070567804878</v>
      </c>
      <c r="T10">
        <v>0</v>
      </c>
      <c r="U10">
        <v>24.739877377093098</v>
      </c>
      <c r="V10">
        <v>3.5010410746812388</v>
      </c>
      <c r="W10">
        <v>7.6386169019129015</v>
      </c>
      <c r="X10">
        <v>23.99857554730508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0.56831913203429474</v>
      </c>
      <c r="AF10">
        <v>2.6206783772819473</v>
      </c>
      <c r="AG10">
        <v>12.837098601600001</v>
      </c>
      <c r="AH10">
        <v>0</v>
      </c>
      <c r="AI10">
        <v>0</v>
      </c>
      <c r="AJ10">
        <v>0</v>
      </c>
      <c r="AK10">
        <v>15.963931533018126</v>
      </c>
      <c r="AL10">
        <v>0</v>
      </c>
      <c r="AM10">
        <v>0</v>
      </c>
      <c r="AN10">
        <v>0.791825</v>
      </c>
      <c r="AO10">
        <v>0</v>
      </c>
      <c r="AP10">
        <v>0</v>
      </c>
      <c r="AQ10">
        <v>0</v>
      </c>
      <c r="AR10">
        <v>0.65206530135869556</v>
      </c>
      <c r="AS10">
        <v>1.3507009550996136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415.67767751508671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4.9299814616492217</v>
      </c>
      <c r="L11">
        <v>204.07238999305977</v>
      </c>
      <c r="M11">
        <v>27.169754561878953</v>
      </c>
      <c r="N11">
        <v>34.882185751978902</v>
      </c>
      <c r="O11">
        <v>0</v>
      </c>
      <c r="P11">
        <v>37.090161994540495</v>
      </c>
      <c r="Q11">
        <v>1.7096613043478261</v>
      </c>
      <c r="R11">
        <v>6.8801069681978797</v>
      </c>
      <c r="S11">
        <v>4.28070567804878</v>
      </c>
      <c r="T11">
        <v>0</v>
      </c>
      <c r="U11">
        <v>24.739877377093098</v>
      </c>
      <c r="V11">
        <v>3.5010410746812388</v>
      </c>
      <c r="W11">
        <v>7.6386169019129015</v>
      </c>
      <c r="X11">
        <v>23.99857554730508</v>
      </c>
      <c r="Y11">
        <v>0</v>
      </c>
      <c r="Z11">
        <v>0.64975499999999997</v>
      </c>
      <c r="AA11">
        <v>0</v>
      </c>
      <c r="AB11">
        <v>0</v>
      </c>
      <c r="AC11">
        <v>0</v>
      </c>
      <c r="AD11">
        <v>0</v>
      </c>
      <c r="AE11">
        <v>0.56831913203429474</v>
      </c>
      <c r="AF11">
        <v>2.6206783772819473</v>
      </c>
      <c r="AG11">
        <v>12.837098601600001</v>
      </c>
      <c r="AH11">
        <v>0</v>
      </c>
      <c r="AI11">
        <v>0</v>
      </c>
      <c r="AJ11">
        <v>0</v>
      </c>
      <c r="AK11">
        <v>15.963931533018126</v>
      </c>
      <c r="AL11">
        <v>0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0.65206530135869556</v>
      </c>
      <c r="AS11">
        <v>1.3507009550996136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416.32743251508674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4.9299814616492217</v>
      </c>
      <c r="L12">
        <v>204.07238999305977</v>
      </c>
      <c r="M12">
        <v>27.169754561878953</v>
      </c>
      <c r="N12">
        <v>34.882185751978902</v>
      </c>
      <c r="O12">
        <v>0</v>
      </c>
      <c r="P12">
        <v>37.090161994540495</v>
      </c>
      <c r="Q12">
        <v>1.7096613043478261</v>
      </c>
      <c r="R12">
        <v>6.8801069681978797</v>
      </c>
      <c r="S12">
        <v>4.28070567804878</v>
      </c>
      <c r="T12">
        <v>0</v>
      </c>
      <c r="U12">
        <v>24.739877377093098</v>
      </c>
      <c r="V12">
        <v>3.5010410746812388</v>
      </c>
      <c r="W12">
        <v>7.6386169019129015</v>
      </c>
      <c r="X12">
        <v>23.99857554730508</v>
      </c>
      <c r="Y12">
        <v>0</v>
      </c>
      <c r="Z12">
        <v>1.9258737954545455</v>
      </c>
      <c r="AA12">
        <v>0</v>
      </c>
      <c r="AB12">
        <v>0</v>
      </c>
      <c r="AC12">
        <v>0</v>
      </c>
      <c r="AD12">
        <v>0</v>
      </c>
      <c r="AE12">
        <v>0.56831913203429474</v>
      </c>
      <c r="AF12">
        <v>2.6206783772819473</v>
      </c>
      <c r="AG12">
        <v>12.837098601600001</v>
      </c>
      <c r="AH12">
        <v>0</v>
      </c>
      <c r="AI12">
        <v>0</v>
      </c>
      <c r="AJ12">
        <v>0</v>
      </c>
      <c r="AK12">
        <v>15.963931533018126</v>
      </c>
      <c r="AL12">
        <v>0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0.65206530135869556</v>
      </c>
      <c r="AS12">
        <v>1.3507009550996136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417.60355131054126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4.9299814616492217</v>
      </c>
      <c r="L13">
        <v>204.08272130273716</v>
      </c>
      <c r="M13">
        <v>27.169754561878953</v>
      </c>
      <c r="N13">
        <v>34.882185751978902</v>
      </c>
      <c r="O13">
        <v>0</v>
      </c>
      <c r="P13">
        <v>37.090161994540495</v>
      </c>
      <c r="Q13">
        <v>1.709866846526656</v>
      </c>
      <c r="R13">
        <v>6.9001072791519436</v>
      </c>
      <c r="S13">
        <v>4.2811550915443757</v>
      </c>
      <c r="T13">
        <v>0</v>
      </c>
      <c r="U13">
        <v>24.739877377093098</v>
      </c>
      <c r="V13">
        <v>3.3696289963963957</v>
      </c>
      <c r="W13">
        <v>7.6586132812372814</v>
      </c>
      <c r="X13">
        <v>24.071653155953907</v>
      </c>
      <c r="Y13">
        <v>0</v>
      </c>
      <c r="Z13">
        <v>1.9258737954545455</v>
      </c>
      <c r="AA13">
        <v>0</v>
      </c>
      <c r="AB13">
        <v>0</v>
      </c>
      <c r="AC13">
        <v>0</v>
      </c>
      <c r="AD13">
        <v>0</v>
      </c>
      <c r="AE13">
        <v>0.56831913203429474</v>
      </c>
      <c r="AF13">
        <v>2.6206783772819473</v>
      </c>
      <c r="AG13">
        <v>12.837098601600001</v>
      </c>
      <c r="AH13">
        <v>0</v>
      </c>
      <c r="AI13">
        <v>0</v>
      </c>
      <c r="AJ13">
        <v>0</v>
      </c>
      <c r="AK13">
        <v>15.963931533018126</v>
      </c>
      <c r="AL13">
        <v>0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0.65206530135869556</v>
      </c>
      <c r="AS13">
        <v>1.3507009550996136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417.59619979653559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4.9299814616492217</v>
      </c>
      <c r="L14">
        <v>204.08272130273716</v>
      </c>
      <c r="M14">
        <v>27.169754561878953</v>
      </c>
      <c r="N14">
        <v>34.882185751978902</v>
      </c>
      <c r="O14">
        <v>0</v>
      </c>
      <c r="P14">
        <v>37.090161994540495</v>
      </c>
      <c r="Q14">
        <v>1.709866846526656</v>
      </c>
      <c r="R14">
        <v>6.8838396313690735</v>
      </c>
      <c r="S14">
        <v>4.2811550915443757</v>
      </c>
      <c r="T14">
        <v>0</v>
      </c>
      <c r="U14">
        <v>24.739877377093098</v>
      </c>
      <c r="V14">
        <v>3.3696289963963957</v>
      </c>
      <c r="W14">
        <v>7.6586132812372814</v>
      </c>
      <c r="X14">
        <v>24.071653155953907</v>
      </c>
      <c r="Y14">
        <v>0</v>
      </c>
      <c r="Z14">
        <v>1.9258737954545455</v>
      </c>
      <c r="AA14">
        <v>0</v>
      </c>
      <c r="AB14">
        <v>0</v>
      </c>
      <c r="AC14">
        <v>0</v>
      </c>
      <c r="AD14">
        <v>0</v>
      </c>
      <c r="AE14">
        <v>0.56831913203429474</v>
      </c>
      <c r="AF14">
        <v>2.6206783772819473</v>
      </c>
      <c r="AG14">
        <v>12.837098601600001</v>
      </c>
      <c r="AH14">
        <v>0</v>
      </c>
      <c r="AI14">
        <v>0</v>
      </c>
      <c r="AJ14">
        <v>0</v>
      </c>
      <c r="AK14">
        <v>15.963931533018126</v>
      </c>
      <c r="AL14">
        <v>0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0.65206530135869556</v>
      </c>
      <c r="AS14">
        <v>1.3507009550996136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417.57993214875273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4.9299814616492217</v>
      </c>
      <c r="L15">
        <v>204.08272130273716</v>
      </c>
      <c r="M15">
        <v>27.169754561878953</v>
      </c>
      <c r="N15">
        <v>34.882185751978902</v>
      </c>
      <c r="O15">
        <v>0</v>
      </c>
      <c r="P15">
        <v>37.090161994540495</v>
      </c>
      <c r="Q15">
        <v>1.709866846526656</v>
      </c>
      <c r="R15">
        <v>6.8838396313690735</v>
      </c>
      <c r="S15">
        <v>4.2811550915443757</v>
      </c>
      <c r="T15">
        <v>0</v>
      </c>
      <c r="U15">
        <v>24.739877377093098</v>
      </c>
      <c r="V15">
        <v>3.3696289963963957</v>
      </c>
      <c r="W15">
        <v>7.6586132812372814</v>
      </c>
      <c r="X15">
        <v>24.071653155953907</v>
      </c>
      <c r="Y15">
        <v>0</v>
      </c>
      <c r="Z15">
        <v>1.9258737954545455</v>
      </c>
      <c r="AA15">
        <v>0</v>
      </c>
      <c r="AB15">
        <v>0</v>
      </c>
      <c r="AC15">
        <v>0</v>
      </c>
      <c r="AD15">
        <v>0</v>
      </c>
      <c r="AE15">
        <v>0.56831913203429474</v>
      </c>
      <c r="AF15">
        <v>2.6206783772819473</v>
      </c>
      <c r="AG15">
        <v>12.837098601600001</v>
      </c>
      <c r="AH15">
        <v>0</v>
      </c>
      <c r="AI15">
        <v>0</v>
      </c>
      <c r="AJ15">
        <v>0</v>
      </c>
      <c r="AK15">
        <v>15.963931533018126</v>
      </c>
      <c r="AL15">
        <v>0</v>
      </c>
      <c r="AM15">
        <v>0</v>
      </c>
      <c r="AN15">
        <v>0.791825</v>
      </c>
      <c r="AO15">
        <v>0</v>
      </c>
      <c r="AP15">
        <v>0</v>
      </c>
      <c r="AQ15">
        <v>0</v>
      </c>
      <c r="AR15">
        <v>0.65206530135869556</v>
      </c>
      <c r="AS15">
        <v>1.3507009550996136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417.57993214875273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4.9299814616492217</v>
      </c>
      <c r="L16">
        <v>204.08272130273716</v>
      </c>
      <c r="M16">
        <v>27.169754561878953</v>
      </c>
      <c r="N16">
        <v>34.882185751978902</v>
      </c>
      <c r="O16">
        <v>0</v>
      </c>
      <c r="P16">
        <v>37.090161994540495</v>
      </c>
      <c r="Q16">
        <v>1.709866846526656</v>
      </c>
      <c r="R16">
        <v>6.8838396313690735</v>
      </c>
      <c r="S16">
        <v>4.2811550915443757</v>
      </c>
      <c r="T16">
        <v>0</v>
      </c>
      <c r="U16">
        <v>24.739877377093098</v>
      </c>
      <c r="V16">
        <v>3.3696289963963957</v>
      </c>
      <c r="W16">
        <v>7.6586132812372814</v>
      </c>
      <c r="X16">
        <v>24.071653155953907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0.56831913203429474</v>
      </c>
      <c r="AF16">
        <v>2.6206783772819473</v>
      </c>
      <c r="AG16">
        <v>12.837098601600001</v>
      </c>
      <c r="AH16">
        <v>0</v>
      </c>
      <c r="AI16">
        <v>0</v>
      </c>
      <c r="AJ16">
        <v>0</v>
      </c>
      <c r="AK16">
        <v>15.963931533018126</v>
      </c>
      <c r="AL16">
        <v>0</v>
      </c>
      <c r="AM16">
        <v>0</v>
      </c>
      <c r="AN16">
        <v>0.791825</v>
      </c>
      <c r="AO16">
        <v>0</v>
      </c>
      <c r="AP16">
        <v>0</v>
      </c>
      <c r="AQ16">
        <v>0</v>
      </c>
      <c r="AR16">
        <v>0.65206530135869556</v>
      </c>
      <c r="AS16">
        <v>1.3507009550996136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415.65405835329818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4.9299814616492217</v>
      </c>
      <c r="L17">
        <v>204.08272130273716</v>
      </c>
      <c r="M17">
        <v>27.169754561878953</v>
      </c>
      <c r="N17">
        <v>34.882185751978902</v>
      </c>
      <c r="O17">
        <v>0</v>
      </c>
      <c r="P17">
        <v>37.090161994540495</v>
      </c>
      <c r="Q17">
        <v>1.709866846526656</v>
      </c>
      <c r="R17">
        <v>6.8838396313690735</v>
      </c>
      <c r="S17">
        <v>4.2811550915443757</v>
      </c>
      <c r="T17">
        <v>0</v>
      </c>
      <c r="U17">
        <v>24.739877377093098</v>
      </c>
      <c r="V17">
        <v>3.3696289963963957</v>
      </c>
      <c r="W17">
        <v>7.6586132812372814</v>
      </c>
      <c r="X17">
        <v>24.071653155953907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0.56831913203429474</v>
      </c>
      <c r="AF17">
        <v>2.6206783772819473</v>
      </c>
      <c r="AG17">
        <v>12.837098601600001</v>
      </c>
      <c r="AH17">
        <v>0</v>
      </c>
      <c r="AI17">
        <v>0</v>
      </c>
      <c r="AJ17">
        <v>0</v>
      </c>
      <c r="AK17">
        <v>15.963931533018126</v>
      </c>
      <c r="AL17">
        <v>0</v>
      </c>
      <c r="AM17">
        <v>0</v>
      </c>
      <c r="AN17">
        <v>0.791825</v>
      </c>
      <c r="AO17">
        <v>0</v>
      </c>
      <c r="AP17">
        <v>0</v>
      </c>
      <c r="AQ17">
        <v>0</v>
      </c>
      <c r="AR17">
        <v>0.65206530135869556</v>
      </c>
      <c r="AS17">
        <v>1.3507009550996136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415.65405835329818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4.9299814616492217</v>
      </c>
      <c r="L18">
        <v>204.08272130273716</v>
      </c>
      <c r="M18">
        <v>27.169754561878953</v>
      </c>
      <c r="N18">
        <v>34.882185751978902</v>
      </c>
      <c r="O18">
        <v>0</v>
      </c>
      <c r="P18">
        <v>37.090161994540495</v>
      </c>
      <c r="Q18">
        <v>1.709866846526656</v>
      </c>
      <c r="R18">
        <v>6.8838396313690735</v>
      </c>
      <c r="S18">
        <v>4.2811550915443757</v>
      </c>
      <c r="T18">
        <v>0</v>
      </c>
      <c r="U18">
        <v>24.739877377093098</v>
      </c>
      <c r="V18">
        <v>3.3696289963963957</v>
      </c>
      <c r="W18">
        <v>7.6586132812372814</v>
      </c>
      <c r="X18">
        <v>24.071653155953907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0.56831913203429474</v>
      </c>
      <c r="AF18">
        <v>2.6206783772819473</v>
      </c>
      <c r="AG18">
        <v>12.837098601600001</v>
      </c>
      <c r="AH18">
        <v>0</v>
      </c>
      <c r="AI18">
        <v>0</v>
      </c>
      <c r="AJ18">
        <v>0</v>
      </c>
      <c r="AK18">
        <v>15.963931533018126</v>
      </c>
      <c r="AL18">
        <v>0</v>
      </c>
      <c r="AM18">
        <v>0</v>
      </c>
      <c r="AN18">
        <v>0.791825</v>
      </c>
      <c r="AO18">
        <v>0</v>
      </c>
      <c r="AP18">
        <v>0</v>
      </c>
      <c r="AQ18">
        <v>0</v>
      </c>
      <c r="AR18">
        <v>0.65206530135869556</v>
      </c>
      <c r="AS18">
        <v>1.3507009550996136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415.65405835329818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4.9299814616492217</v>
      </c>
      <c r="L19">
        <v>204.08272130273716</v>
      </c>
      <c r="M19">
        <v>27.169754561878953</v>
      </c>
      <c r="N19">
        <v>34.882185751978902</v>
      </c>
      <c r="O19">
        <v>0</v>
      </c>
      <c r="P19">
        <v>37.090161994540495</v>
      </c>
      <c r="Q19">
        <v>1.709866846526656</v>
      </c>
      <c r="R19">
        <v>6.8838396313690735</v>
      </c>
      <c r="S19">
        <v>4.2811550915443757</v>
      </c>
      <c r="T19">
        <v>0</v>
      </c>
      <c r="U19">
        <v>24.739877377093098</v>
      </c>
      <c r="V19">
        <v>3.3696289963963957</v>
      </c>
      <c r="W19">
        <v>7.6586132812372814</v>
      </c>
      <c r="X19">
        <v>24.071653155953907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2.6206783772819473</v>
      </c>
      <c r="AG19">
        <v>12.837098601600001</v>
      </c>
      <c r="AH19">
        <v>0</v>
      </c>
      <c r="AI19">
        <v>0</v>
      </c>
      <c r="AJ19">
        <v>0</v>
      </c>
      <c r="AK19">
        <v>15.963931533018126</v>
      </c>
      <c r="AL19">
        <v>0</v>
      </c>
      <c r="AM19">
        <v>0</v>
      </c>
      <c r="AN19">
        <v>0.791825</v>
      </c>
      <c r="AO19">
        <v>0</v>
      </c>
      <c r="AP19">
        <v>0</v>
      </c>
      <c r="AQ19">
        <v>0</v>
      </c>
      <c r="AR19">
        <v>0.65206530135869556</v>
      </c>
      <c r="AS19">
        <v>1.3507009550996136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419.9520657409833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4.9299814616492217</v>
      </c>
      <c r="L20">
        <v>204.08272130273716</v>
      </c>
      <c r="M20">
        <v>27.169754561878953</v>
      </c>
      <c r="N20">
        <v>34.882185751978902</v>
      </c>
      <c r="O20">
        <v>0</v>
      </c>
      <c r="P20">
        <v>37.090161994540495</v>
      </c>
      <c r="Q20">
        <v>1.709866846526656</v>
      </c>
      <c r="R20">
        <v>6.8838396313690735</v>
      </c>
      <c r="S20">
        <v>4.2811550915443757</v>
      </c>
      <c r="T20">
        <v>0</v>
      </c>
      <c r="U20">
        <v>24.739877377093098</v>
      </c>
      <c r="V20">
        <v>3.3696289963963957</v>
      </c>
      <c r="W20">
        <v>7.6586132812372814</v>
      </c>
      <c r="X20">
        <v>24.071653155953907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2.6206783772819473</v>
      </c>
      <c r="AG20">
        <v>12.837098601600001</v>
      </c>
      <c r="AH20">
        <v>0</v>
      </c>
      <c r="AI20">
        <v>0</v>
      </c>
      <c r="AJ20">
        <v>0</v>
      </c>
      <c r="AK20">
        <v>15.963931533018126</v>
      </c>
      <c r="AL20">
        <v>0</v>
      </c>
      <c r="AM20">
        <v>0</v>
      </c>
      <c r="AN20">
        <v>0.791825</v>
      </c>
      <c r="AO20">
        <v>0</v>
      </c>
      <c r="AP20">
        <v>0</v>
      </c>
      <c r="AQ20">
        <v>4.0749456406349198</v>
      </c>
      <c r="AR20">
        <v>0.65206530135869556</v>
      </c>
      <c r="AS20">
        <v>1.3507009550996136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424.02701138161819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4.9299814616492217</v>
      </c>
      <c r="L21">
        <v>204.08272130273716</v>
      </c>
      <c r="M21">
        <v>27.169754561878953</v>
      </c>
      <c r="N21">
        <v>34.882185751978902</v>
      </c>
      <c r="O21">
        <v>0</v>
      </c>
      <c r="P21">
        <v>37.090161994540495</v>
      </c>
      <c r="Q21">
        <v>1.709866846526656</v>
      </c>
      <c r="R21">
        <v>6.8838396313690735</v>
      </c>
      <c r="S21">
        <v>4.2811550915443757</v>
      </c>
      <c r="T21">
        <v>0</v>
      </c>
      <c r="U21">
        <v>24.739877377093098</v>
      </c>
      <c r="V21">
        <v>3.3698609367469876</v>
      </c>
      <c r="W21">
        <v>7.5373982439516132</v>
      </c>
      <c r="X21">
        <v>23.959060958544839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4.8663265197194088</v>
      </c>
      <c r="AF21">
        <v>2.6206783772819473</v>
      </c>
      <c r="AG21">
        <v>12.837098601600001</v>
      </c>
      <c r="AH21">
        <v>0</v>
      </c>
      <c r="AI21">
        <v>0</v>
      </c>
      <c r="AJ21">
        <v>0</v>
      </c>
      <c r="AK21">
        <v>15.963931533018126</v>
      </c>
      <c r="AL21">
        <v>0</v>
      </c>
      <c r="AM21">
        <v>0</v>
      </c>
      <c r="AN21">
        <v>0.791825</v>
      </c>
      <c r="AO21">
        <v>0</v>
      </c>
      <c r="AP21">
        <v>0</v>
      </c>
      <c r="AQ21">
        <v>4.0749456406349198</v>
      </c>
      <c r="AR21">
        <v>0.65206530135869556</v>
      </c>
      <c r="AS21">
        <v>1.3507009550996136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423.79343608727402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4.9299814616492217</v>
      </c>
      <c r="L22">
        <v>204.08272130273716</v>
      </c>
      <c r="M22">
        <v>27.169754561878953</v>
      </c>
      <c r="N22">
        <v>34.882185751978902</v>
      </c>
      <c r="O22">
        <v>0</v>
      </c>
      <c r="P22">
        <v>37.090161994540495</v>
      </c>
      <c r="Q22">
        <v>1.709866846526656</v>
      </c>
      <c r="R22">
        <v>6.8838396313690735</v>
      </c>
      <c r="S22">
        <v>4.2811550915443757</v>
      </c>
      <c r="T22">
        <v>0</v>
      </c>
      <c r="U22">
        <v>24.739877377093098</v>
      </c>
      <c r="V22">
        <v>3.3703256360465117</v>
      </c>
      <c r="W22">
        <v>7.5373982439516132</v>
      </c>
      <c r="X22">
        <v>23.959110504575161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4.8663265197194088</v>
      </c>
      <c r="AF22">
        <v>2.6206783772819473</v>
      </c>
      <c r="AG22">
        <v>12.837098601600001</v>
      </c>
      <c r="AH22">
        <v>0</v>
      </c>
      <c r="AI22">
        <v>0</v>
      </c>
      <c r="AJ22">
        <v>0</v>
      </c>
      <c r="AK22">
        <v>15.963931533018126</v>
      </c>
      <c r="AL22">
        <v>0</v>
      </c>
      <c r="AM22">
        <v>0</v>
      </c>
      <c r="AN22">
        <v>0.791825</v>
      </c>
      <c r="AO22">
        <v>0</v>
      </c>
      <c r="AP22">
        <v>0</v>
      </c>
      <c r="AQ22">
        <v>4.0749456406349198</v>
      </c>
      <c r="AR22">
        <v>0.65206530135869556</v>
      </c>
      <c r="AS22">
        <v>1.3507009550996136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423.79395033260386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4.9299814616492217</v>
      </c>
      <c r="L23">
        <v>204.08272130273716</v>
      </c>
      <c r="M23">
        <v>27.169754561878953</v>
      </c>
      <c r="N23">
        <v>34.882185751978902</v>
      </c>
      <c r="O23">
        <v>0</v>
      </c>
      <c r="P23">
        <v>37.090161994540495</v>
      </c>
      <c r="Q23">
        <v>1.709866846526656</v>
      </c>
      <c r="R23">
        <v>12.523953497341367</v>
      </c>
      <c r="S23">
        <v>4.2811550915443757</v>
      </c>
      <c r="T23">
        <v>0</v>
      </c>
      <c r="U23">
        <v>24.739877377093098</v>
      </c>
      <c r="V23">
        <v>5.90023090956341</v>
      </c>
      <c r="W23">
        <v>13.705014935989258</v>
      </c>
      <c r="X23">
        <v>42.901249076670005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4.8663265197194088</v>
      </c>
      <c r="AF23">
        <v>2.6206783772819473</v>
      </c>
      <c r="AG23">
        <v>12.837098601600001</v>
      </c>
      <c r="AH23">
        <v>0</v>
      </c>
      <c r="AI23">
        <v>0</v>
      </c>
      <c r="AJ23">
        <v>0</v>
      </c>
      <c r="AK23">
        <v>15.963931533018126</v>
      </c>
      <c r="AL23">
        <v>0</v>
      </c>
      <c r="AM23">
        <v>0</v>
      </c>
      <c r="AN23">
        <v>0.791825</v>
      </c>
      <c r="AO23">
        <v>0</v>
      </c>
      <c r="AP23">
        <v>7.5660849544324768E-2</v>
      </c>
      <c r="AQ23">
        <v>8.1498912812698396</v>
      </c>
      <c r="AR23">
        <v>0.65206530135869556</v>
      </c>
      <c r="AS23">
        <v>1.3904274718257508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461.26405774313093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4.9299814616492217</v>
      </c>
      <c r="L24">
        <v>204.08272130273716</v>
      </c>
      <c r="M24">
        <v>27.169754561878953</v>
      </c>
      <c r="N24">
        <v>34.882185751978902</v>
      </c>
      <c r="O24">
        <v>0</v>
      </c>
      <c r="P24">
        <v>37.090161994540495</v>
      </c>
      <c r="Q24">
        <v>1.709866846526656</v>
      </c>
      <c r="R24">
        <v>12.521667411699777</v>
      </c>
      <c r="S24">
        <v>4.2811550915443757</v>
      </c>
      <c r="T24">
        <v>0</v>
      </c>
      <c r="U24">
        <v>24.739877377093098</v>
      </c>
      <c r="V24">
        <v>6.1214411909774444</v>
      </c>
      <c r="W24">
        <v>13.705014935989258</v>
      </c>
      <c r="X24">
        <v>43.56648427131892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4.8663265197194088</v>
      </c>
      <c r="AF24">
        <v>2.6206783772819473</v>
      </c>
      <c r="AG24">
        <v>12.837098601600001</v>
      </c>
      <c r="AH24">
        <v>6.9079428544878567</v>
      </c>
      <c r="AI24">
        <v>0</v>
      </c>
      <c r="AJ24">
        <v>0</v>
      </c>
      <c r="AK24">
        <v>15.963931533018126</v>
      </c>
      <c r="AL24">
        <v>0</v>
      </c>
      <c r="AM24">
        <v>0</v>
      </c>
      <c r="AN24">
        <v>0.791825</v>
      </c>
      <c r="AO24">
        <v>0</v>
      </c>
      <c r="AP24">
        <v>7.5660849544324768E-2</v>
      </c>
      <c r="AQ24">
        <v>8.1498912812698396</v>
      </c>
      <c r="AR24">
        <v>0.65206530135869556</v>
      </c>
      <c r="AS24">
        <v>1.3904274718257508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469.05615998804018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4.9300061682224712</v>
      </c>
      <c r="L25">
        <v>204.07175089644971</v>
      </c>
      <c r="M25">
        <v>27.169754561878953</v>
      </c>
      <c r="N25">
        <v>34.882185751978902</v>
      </c>
      <c r="O25">
        <v>0</v>
      </c>
      <c r="P25">
        <v>37.090161994540495</v>
      </c>
      <c r="Q25">
        <v>1.7102317309090909</v>
      </c>
      <c r="R25">
        <v>12.521667411699777</v>
      </c>
      <c r="S25">
        <v>3.8703765585533865</v>
      </c>
      <c r="T25">
        <v>0</v>
      </c>
      <c r="U25">
        <v>24.739877377093098</v>
      </c>
      <c r="V25">
        <v>6.1214411909774444</v>
      </c>
      <c r="W25">
        <v>13.705014935989258</v>
      </c>
      <c r="X25">
        <v>43.56648427131892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4.8663265197194088</v>
      </c>
      <c r="AF25">
        <v>2.6206783772819473</v>
      </c>
      <c r="AG25">
        <v>12.837098601600001</v>
      </c>
      <c r="AH25">
        <v>6.9079428544878567</v>
      </c>
      <c r="AI25">
        <v>0</v>
      </c>
      <c r="AJ25">
        <v>0</v>
      </c>
      <c r="AK25">
        <v>15.963931533018126</v>
      </c>
      <c r="AL25">
        <v>0</v>
      </c>
      <c r="AM25">
        <v>0</v>
      </c>
      <c r="AN25">
        <v>0.791825</v>
      </c>
      <c r="AO25">
        <v>0</v>
      </c>
      <c r="AP25">
        <v>7.5660849544324768E-2</v>
      </c>
      <c r="AQ25">
        <v>8.1498912812698396</v>
      </c>
      <c r="AR25">
        <v>0.65206530135869556</v>
      </c>
      <c r="AS25">
        <v>1.3904274718257508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468.63480063971741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4.9300413857213359</v>
      </c>
      <c r="L26">
        <v>204.07175089644971</v>
      </c>
      <c r="M26">
        <v>27.169754561878953</v>
      </c>
      <c r="N26">
        <v>34.882185751978902</v>
      </c>
      <c r="O26">
        <v>0</v>
      </c>
      <c r="P26">
        <v>37.090161994540495</v>
      </c>
      <c r="Q26">
        <v>1.7102317309090909</v>
      </c>
      <c r="R26">
        <v>12.521667411699777</v>
      </c>
      <c r="S26">
        <v>4.2802185484707103</v>
      </c>
      <c r="T26">
        <v>0</v>
      </c>
      <c r="U26">
        <v>24.739877377093098</v>
      </c>
      <c r="V26">
        <v>6.1214411909774444</v>
      </c>
      <c r="W26">
        <v>13.705014935989258</v>
      </c>
      <c r="X26">
        <v>43.56648427131892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4.8663265197194088</v>
      </c>
      <c r="AF26">
        <v>2.6206783772819473</v>
      </c>
      <c r="AG26">
        <v>12.837098601600001</v>
      </c>
      <c r="AH26">
        <v>6.9079428544878567</v>
      </c>
      <c r="AI26">
        <v>0</v>
      </c>
      <c r="AJ26">
        <v>0</v>
      </c>
      <c r="AK26">
        <v>15.963931533018126</v>
      </c>
      <c r="AL26">
        <v>0</v>
      </c>
      <c r="AM26">
        <v>1.1811100772693173</v>
      </c>
      <c r="AN26">
        <v>0.791825</v>
      </c>
      <c r="AO26">
        <v>0</v>
      </c>
      <c r="AP26">
        <v>7.5660849544324768E-2</v>
      </c>
      <c r="AQ26">
        <v>8.1498912812698396</v>
      </c>
      <c r="AR26">
        <v>0.65206530135869556</v>
      </c>
      <c r="AS26">
        <v>1.3904274718257508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470.22578792440294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4.9299850461096151</v>
      </c>
      <c r="L27">
        <v>238.71912001292736</v>
      </c>
      <c r="M27">
        <v>27.169754561878953</v>
      </c>
      <c r="N27">
        <v>34.882185751978902</v>
      </c>
      <c r="O27">
        <v>0</v>
      </c>
      <c r="P27">
        <v>37.090161994540495</v>
      </c>
      <c r="Q27">
        <v>1.7102317309090909</v>
      </c>
      <c r="R27">
        <v>12.521667411699777</v>
      </c>
      <c r="S27">
        <v>4.2802185484707103</v>
      </c>
      <c r="T27">
        <v>0</v>
      </c>
      <c r="U27">
        <v>24.739877377093098</v>
      </c>
      <c r="V27">
        <v>6.1214411909774444</v>
      </c>
      <c r="W27">
        <v>13.705014935989258</v>
      </c>
      <c r="X27">
        <v>43.56648427131892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4.8663265197194088</v>
      </c>
      <c r="AF27">
        <v>2.6206783772819473</v>
      </c>
      <c r="AG27">
        <v>12.837098601600001</v>
      </c>
      <c r="AH27">
        <v>6.9079428544878567</v>
      </c>
      <c r="AI27">
        <v>0</v>
      </c>
      <c r="AJ27">
        <v>0</v>
      </c>
      <c r="AK27">
        <v>15.963931533018126</v>
      </c>
      <c r="AL27">
        <v>0</v>
      </c>
      <c r="AM27">
        <v>1.5590653510877717</v>
      </c>
      <c r="AN27">
        <v>0.791825</v>
      </c>
      <c r="AO27">
        <v>0</v>
      </c>
      <c r="AP27">
        <v>7.5660849544324768E-2</v>
      </c>
      <c r="AQ27">
        <v>8.1498912812698396</v>
      </c>
      <c r="AR27">
        <v>0.65206530135869556</v>
      </c>
      <c r="AS27">
        <v>1.3904274718257508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505.2510559750873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4.9300337826229512</v>
      </c>
      <c r="L28">
        <v>288.39946681742305</v>
      </c>
      <c r="M28">
        <v>27.169754561878953</v>
      </c>
      <c r="N28">
        <v>34.882185751978902</v>
      </c>
      <c r="O28">
        <v>0</v>
      </c>
      <c r="P28">
        <v>37.090161994540495</v>
      </c>
      <c r="Q28">
        <v>1.7102317309090909</v>
      </c>
      <c r="R28">
        <v>12.518232290124967</v>
      </c>
      <c r="S28">
        <v>4.2802185484707103</v>
      </c>
      <c r="T28">
        <v>0</v>
      </c>
      <c r="U28">
        <v>24.739877377093098</v>
      </c>
      <c r="V28">
        <v>6.1214411909774444</v>
      </c>
      <c r="W28">
        <v>13.705014935989258</v>
      </c>
      <c r="X28">
        <v>43.56648427131892</v>
      </c>
      <c r="Y28">
        <v>0</v>
      </c>
      <c r="Z28">
        <v>0</v>
      </c>
      <c r="AA28">
        <v>0</v>
      </c>
      <c r="AB28">
        <v>0.98425834658664646</v>
      </c>
      <c r="AC28">
        <v>0</v>
      </c>
      <c r="AD28">
        <v>0</v>
      </c>
      <c r="AE28">
        <v>4.8663265197194088</v>
      </c>
      <c r="AF28">
        <v>5.2413570613590261</v>
      </c>
      <c r="AG28">
        <v>12.837098601600001</v>
      </c>
      <c r="AH28">
        <v>13.815886015776137</v>
      </c>
      <c r="AI28">
        <v>0</v>
      </c>
      <c r="AJ28">
        <v>0</v>
      </c>
      <c r="AK28">
        <v>15.963931533018126</v>
      </c>
      <c r="AL28">
        <v>0</v>
      </c>
      <c r="AM28">
        <v>3.1181310090022509</v>
      </c>
      <c r="AN28">
        <v>0.791825</v>
      </c>
      <c r="AO28">
        <v>0</v>
      </c>
      <c r="AP28">
        <v>7.5660849544324768E-2</v>
      </c>
      <c r="AQ28">
        <v>12.224837228730156</v>
      </c>
      <c r="AR28">
        <v>0.65206530135869556</v>
      </c>
      <c r="AS28">
        <v>1.3904274718257508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571.07490819184841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8.9600967660960027</v>
      </c>
      <c r="L29">
        <v>371.23976174744126</v>
      </c>
      <c r="M29">
        <v>27.169754561878953</v>
      </c>
      <c r="N29">
        <v>34.882185751978902</v>
      </c>
      <c r="O29">
        <v>0</v>
      </c>
      <c r="P29">
        <v>37.090161994540495</v>
      </c>
      <c r="Q29">
        <v>3.1995583877159306</v>
      </c>
      <c r="R29">
        <v>12.518377093849546</v>
      </c>
      <c r="S29">
        <v>7.7978776387249109</v>
      </c>
      <c r="T29">
        <v>0</v>
      </c>
      <c r="U29">
        <v>24.739877377093098</v>
      </c>
      <c r="V29">
        <v>6.1214411909774444</v>
      </c>
      <c r="W29">
        <v>13.705014935989258</v>
      </c>
      <c r="X29">
        <v>43.56648427131892</v>
      </c>
      <c r="Y29">
        <v>0</v>
      </c>
      <c r="Z29">
        <v>0.32487749999999999</v>
      </c>
      <c r="AA29">
        <v>2.3327006666666663</v>
      </c>
      <c r="AB29">
        <v>1.9685169999999996</v>
      </c>
      <c r="AC29">
        <v>0.37608786909062353</v>
      </c>
      <c r="AD29">
        <v>2.6982204726722174</v>
      </c>
      <c r="AE29">
        <v>4.8663265197194088</v>
      </c>
      <c r="AF29">
        <v>7.8620354386409739</v>
      </c>
      <c r="AG29">
        <v>12.837098601600001</v>
      </c>
      <c r="AH29">
        <v>20.723828870263997</v>
      </c>
      <c r="AI29">
        <v>0</v>
      </c>
      <c r="AJ29">
        <v>0</v>
      </c>
      <c r="AK29">
        <v>15.963931533018126</v>
      </c>
      <c r="AL29">
        <v>0</v>
      </c>
      <c r="AM29">
        <v>4.6677476316579147</v>
      </c>
      <c r="AN29">
        <v>0.791825</v>
      </c>
      <c r="AO29">
        <v>0</v>
      </c>
      <c r="AP29">
        <v>7.5660849544324768E-2</v>
      </c>
      <c r="AQ29">
        <v>12.224837228730156</v>
      </c>
      <c r="AR29">
        <v>0.65206530135869556</v>
      </c>
      <c r="AS29">
        <v>1.3904274718257508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680.7467796723937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8.9600967660960027</v>
      </c>
      <c r="L30">
        <v>371.23976174744126</v>
      </c>
      <c r="M30">
        <v>27.169754561878953</v>
      </c>
      <c r="N30">
        <v>34.882185751978902</v>
      </c>
      <c r="O30">
        <v>0</v>
      </c>
      <c r="P30">
        <v>37.090161994540495</v>
      </c>
      <c r="Q30">
        <v>3.2206029066666666</v>
      </c>
      <c r="R30">
        <v>12.518377093849546</v>
      </c>
      <c r="S30">
        <v>7.7978850059031881</v>
      </c>
      <c r="T30">
        <v>0</v>
      </c>
      <c r="U30">
        <v>24.739877377093098</v>
      </c>
      <c r="V30">
        <v>6.1214411909774444</v>
      </c>
      <c r="W30">
        <v>13.705014935989258</v>
      </c>
      <c r="X30">
        <v>43.56648427131892</v>
      </c>
      <c r="Y30">
        <v>0</v>
      </c>
      <c r="Z30">
        <v>5.777621386363637</v>
      </c>
      <c r="AA30">
        <v>5.9642491037974672</v>
      </c>
      <c r="AB30">
        <v>7.7795791815453841</v>
      </c>
      <c r="AC30">
        <v>8.5834522626825827</v>
      </c>
      <c r="AD30">
        <v>5.396441252157457</v>
      </c>
      <c r="AE30">
        <v>9.7326530394388175</v>
      </c>
      <c r="AF30">
        <v>10.482714122718052</v>
      </c>
      <c r="AG30">
        <v>12.837098601600001</v>
      </c>
      <c r="AH30">
        <v>27.631771724751854</v>
      </c>
      <c r="AI30">
        <v>0</v>
      </c>
      <c r="AJ30">
        <v>0</v>
      </c>
      <c r="AK30">
        <v>15.963931533018126</v>
      </c>
      <c r="AL30">
        <v>0</v>
      </c>
      <c r="AM30">
        <v>4.6677476316579147</v>
      </c>
      <c r="AN30">
        <v>0.791825</v>
      </c>
      <c r="AO30">
        <v>0</v>
      </c>
      <c r="AP30">
        <v>7.5660849544324768E-2</v>
      </c>
      <c r="AQ30">
        <v>12.224837228730156</v>
      </c>
      <c r="AR30">
        <v>0.65206530135869556</v>
      </c>
      <c r="AS30">
        <v>1.3904274718257508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720.96371929492409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4.9300337826229512</v>
      </c>
      <c r="L31">
        <v>371.23976174744126</v>
      </c>
      <c r="M31">
        <v>27.169754561878953</v>
      </c>
      <c r="N31">
        <v>34.882185751978902</v>
      </c>
      <c r="O31">
        <v>0</v>
      </c>
      <c r="P31">
        <v>37.090161994540495</v>
      </c>
      <c r="Q31">
        <v>3.2206029066666666</v>
      </c>
      <c r="R31">
        <v>12.518377093849546</v>
      </c>
      <c r="S31">
        <v>7.7978850059031881</v>
      </c>
      <c r="T31">
        <v>0</v>
      </c>
      <c r="U31">
        <v>24.739877377093098</v>
      </c>
      <c r="V31">
        <v>6.1214411909774444</v>
      </c>
      <c r="W31">
        <v>13.705014935989258</v>
      </c>
      <c r="X31">
        <v>43.56648427131892</v>
      </c>
      <c r="Y31">
        <v>0</v>
      </c>
      <c r="Z31">
        <v>5.777621386363637</v>
      </c>
      <c r="AA31">
        <v>8.2969497704641348</v>
      </c>
      <c r="AB31">
        <v>7.7795791815453841</v>
      </c>
      <c r="AC31">
        <v>8.5834522626825827</v>
      </c>
      <c r="AD31">
        <v>7.8028356000000008</v>
      </c>
      <c r="AE31">
        <v>9.7326530394388175</v>
      </c>
      <c r="AF31">
        <v>10.482714122718052</v>
      </c>
      <c r="AG31">
        <v>12.837098601600001</v>
      </c>
      <c r="AH31">
        <v>27.631771724751854</v>
      </c>
      <c r="AI31">
        <v>0</v>
      </c>
      <c r="AJ31">
        <v>0</v>
      </c>
      <c r="AK31">
        <v>15.963931533018126</v>
      </c>
      <c r="AL31">
        <v>0</v>
      </c>
      <c r="AM31">
        <v>4.6677476316579147</v>
      </c>
      <c r="AN31">
        <v>0.791825</v>
      </c>
      <c r="AO31">
        <v>0</v>
      </c>
      <c r="AP31">
        <v>7.5660849544324768E-2</v>
      </c>
      <c r="AQ31">
        <v>12.224837228730156</v>
      </c>
      <c r="AR31">
        <v>0.65206530135869556</v>
      </c>
      <c r="AS31">
        <v>1.3904274718257508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721.67275132596023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8.959972787224169</v>
      </c>
      <c r="L32">
        <v>371.23976174744126</v>
      </c>
      <c r="M32">
        <v>27.169754561878953</v>
      </c>
      <c r="N32">
        <v>34.882185751978902</v>
      </c>
      <c r="O32">
        <v>0</v>
      </c>
      <c r="P32">
        <v>37.090161994540495</v>
      </c>
      <c r="Q32">
        <v>3.2206029066666666</v>
      </c>
      <c r="R32">
        <v>12.518377093849546</v>
      </c>
      <c r="S32">
        <v>7.7978850059031881</v>
      </c>
      <c r="T32">
        <v>0</v>
      </c>
      <c r="U32">
        <v>24.739877377093098</v>
      </c>
      <c r="V32">
        <v>6.1214411909774444</v>
      </c>
      <c r="W32">
        <v>13.705014935989258</v>
      </c>
      <c r="X32">
        <v>43.56648427131892</v>
      </c>
      <c r="Y32">
        <v>0</v>
      </c>
      <c r="Z32">
        <v>3.851747590909091</v>
      </c>
      <c r="AA32">
        <v>8.2969497704641348</v>
      </c>
      <c r="AB32">
        <v>7.7795791815453841</v>
      </c>
      <c r="AC32">
        <v>8.5834522626825827</v>
      </c>
      <c r="AD32">
        <v>7.8028356000000008</v>
      </c>
      <c r="AE32">
        <v>9.7326530394388175</v>
      </c>
      <c r="AF32">
        <v>10.482714122718052</v>
      </c>
      <c r="AG32">
        <v>12.837098601600001</v>
      </c>
      <c r="AH32">
        <v>27.631771724751854</v>
      </c>
      <c r="AI32">
        <v>0</v>
      </c>
      <c r="AJ32">
        <v>0</v>
      </c>
      <c r="AK32">
        <v>15.963931533018126</v>
      </c>
      <c r="AL32">
        <v>0</v>
      </c>
      <c r="AM32">
        <v>4.6677476316579147</v>
      </c>
      <c r="AN32">
        <v>0.791825</v>
      </c>
      <c r="AO32">
        <v>0</v>
      </c>
      <c r="AP32">
        <v>7.5660849544324768E-2</v>
      </c>
      <c r="AQ32">
        <v>12.224837228730156</v>
      </c>
      <c r="AR32">
        <v>0.65206530135869556</v>
      </c>
      <c r="AS32">
        <v>1.3904274718257508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723.77681653510695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8.9600955905025472</v>
      </c>
      <c r="L33">
        <v>371.23976174744126</v>
      </c>
      <c r="M33">
        <v>27.169754561878953</v>
      </c>
      <c r="N33">
        <v>34.882185751978902</v>
      </c>
      <c r="O33">
        <v>0</v>
      </c>
      <c r="P33">
        <v>37.090161994540495</v>
      </c>
      <c r="Q33">
        <v>3.2206029066666666</v>
      </c>
      <c r="R33">
        <v>12.518377093849546</v>
      </c>
      <c r="S33">
        <v>7.7978850059031881</v>
      </c>
      <c r="T33">
        <v>0</v>
      </c>
      <c r="U33">
        <v>24.739877377093098</v>
      </c>
      <c r="V33">
        <v>6.1214411909774444</v>
      </c>
      <c r="W33">
        <v>13.705014935989258</v>
      </c>
      <c r="X33">
        <v>43.56648427131892</v>
      </c>
      <c r="Y33">
        <v>0</v>
      </c>
      <c r="Z33">
        <v>3.851747590909091</v>
      </c>
      <c r="AA33">
        <v>8.2969497704641348</v>
      </c>
      <c r="AB33">
        <v>7.7795791815453841</v>
      </c>
      <c r="AC33">
        <v>8.5834522626825827</v>
      </c>
      <c r="AD33">
        <v>7.8028356000000008</v>
      </c>
      <c r="AE33">
        <v>9.7326530394388175</v>
      </c>
      <c r="AF33">
        <v>10.482714122718052</v>
      </c>
      <c r="AG33">
        <v>12.837098601600001</v>
      </c>
      <c r="AH33">
        <v>27.631771724751854</v>
      </c>
      <c r="AI33">
        <v>0</v>
      </c>
      <c r="AJ33">
        <v>0</v>
      </c>
      <c r="AK33">
        <v>15.963931533018126</v>
      </c>
      <c r="AL33">
        <v>0</v>
      </c>
      <c r="AM33">
        <v>4.6677476316579147</v>
      </c>
      <c r="AN33">
        <v>0.791825</v>
      </c>
      <c r="AO33">
        <v>0</v>
      </c>
      <c r="AP33">
        <v>7.5660849544324768E-2</v>
      </c>
      <c r="AQ33">
        <v>12.224837228730156</v>
      </c>
      <c r="AR33">
        <v>11.737174197282609</v>
      </c>
      <c r="AS33">
        <v>1.3904274718257508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734.86204823430921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8.9600955905025472</v>
      </c>
      <c r="L34">
        <v>371.23976174744126</v>
      </c>
      <c r="M34">
        <v>27.169754561878953</v>
      </c>
      <c r="N34">
        <v>34.882185751978902</v>
      </c>
      <c r="O34">
        <v>0</v>
      </c>
      <c r="P34">
        <v>37.090161994540495</v>
      </c>
      <c r="Q34">
        <v>3.2206029066666666</v>
      </c>
      <c r="R34">
        <v>12.518377093849546</v>
      </c>
      <c r="S34">
        <v>7.7978850059031881</v>
      </c>
      <c r="T34">
        <v>0</v>
      </c>
      <c r="U34">
        <v>24.739877377093098</v>
      </c>
      <c r="V34">
        <v>6.1214411909774444</v>
      </c>
      <c r="W34">
        <v>13.705014935989258</v>
      </c>
      <c r="X34">
        <v>43.56648427131892</v>
      </c>
      <c r="Y34">
        <v>0</v>
      </c>
      <c r="Z34">
        <v>3.851747590909091</v>
      </c>
      <c r="AA34">
        <v>8.2969497704641348</v>
      </c>
      <c r="AB34">
        <v>7.7795791815453841</v>
      </c>
      <c r="AC34">
        <v>8.5834522626825827</v>
      </c>
      <c r="AD34">
        <v>7.8028356000000008</v>
      </c>
      <c r="AE34">
        <v>9.7326530394388175</v>
      </c>
      <c r="AF34">
        <v>10.482714122718052</v>
      </c>
      <c r="AG34">
        <v>12.837098601600001</v>
      </c>
      <c r="AH34">
        <v>27.631771724751854</v>
      </c>
      <c r="AI34">
        <v>0</v>
      </c>
      <c r="AJ34">
        <v>0</v>
      </c>
      <c r="AK34">
        <v>15.963931533018126</v>
      </c>
      <c r="AL34">
        <v>0</v>
      </c>
      <c r="AM34">
        <v>4.6677476316579147</v>
      </c>
      <c r="AN34">
        <v>0.791825</v>
      </c>
      <c r="AO34">
        <v>0</v>
      </c>
      <c r="AP34">
        <v>7.5660849544324768E-2</v>
      </c>
      <c r="AQ34">
        <v>12.224837228730156</v>
      </c>
      <c r="AR34">
        <v>11.737174197282609</v>
      </c>
      <c r="AS34">
        <v>1.3904274718257508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734.86204823430921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8.9600955905025472</v>
      </c>
      <c r="L35">
        <v>371.23976174744126</v>
      </c>
      <c r="M35">
        <v>27.169754561878953</v>
      </c>
      <c r="N35">
        <v>34.882185751978902</v>
      </c>
      <c r="O35">
        <v>0</v>
      </c>
      <c r="P35">
        <v>37.090161994540495</v>
      </c>
      <c r="Q35">
        <v>3.2206029066666666</v>
      </c>
      <c r="R35">
        <v>12.518377093849546</v>
      </c>
      <c r="S35">
        <v>7.7978850059031881</v>
      </c>
      <c r="T35">
        <v>0</v>
      </c>
      <c r="U35">
        <v>24.739877377093098</v>
      </c>
      <c r="V35">
        <v>6.1214411909774444</v>
      </c>
      <c r="W35">
        <v>13.705014935989258</v>
      </c>
      <c r="X35">
        <v>43.56648427131892</v>
      </c>
      <c r="Y35">
        <v>0</v>
      </c>
      <c r="Z35">
        <v>3.851747590909091</v>
      </c>
      <c r="AA35">
        <v>8.2969497704641348</v>
      </c>
      <c r="AB35">
        <v>7.7795791815453841</v>
      </c>
      <c r="AC35">
        <v>8.5834522626825827</v>
      </c>
      <c r="AD35">
        <v>5.396441252157457</v>
      </c>
      <c r="AE35">
        <v>9.7326530394388175</v>
      </c>
      <c r="AF35">
        <v>10.482714122718052</v>
      </c>
      <c r="AG35">
        <v>12.837098601600001</v>
      </c>
      <c r="AH35">
        <v>27.631771724751854</v>
      </c>
      <c r="AI35">
        <v>0</v>
      </c>
      <c r="AJ35">
        <v>0</v>
      </c>
      <c r="AK35">
        <v>15.963931533018126</v>
      </c>
      <c r="AL35">
        <v>0</v>
      </c>
      <c r="AM35">
        <v>4.6677476316579147</v>
      </c>
      <c r="AN35">
        <v>0.791825</v>
      </c>
      <c r="AO35">
        <v>0</v>
      </c>
      <c r="AP35">
        <v>0</v>
      </c>
      <c r="AQ35">
        <v>12.224837228730156</v>
      </c>
      <c r="AR35">
        <v>0.97809779864130431</v>
      </c>
      <c r="AS35">
        <v>1.3904274718257508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721.62091663828119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8.9600955905025472</v>
      </c>
      <c r="L36">
        <v>371.23976174744126</v>
      </c>
      <c r="M36">
        <v>27.169754561878953</v>
      </c>
      <c r="N36">
        <v>34.882185751978902</v>
      </c>
      <c r="O36">
        <v>0</v>
      </c>
      <c r="P36">
        <v>37.090161994540495</v>
      </c>
      <c r="Q36">
        <v>3.2206029066666666</v>
      </c>
      <c r="R36">
        <v>12.518377093849546</v>
      </c>
      <c r="S36">
        <v>7.7978850059031881</v>
      </c>
      <c r="T36">
        <v>0</v>
      </c>
      <c r="U36">
        <v>24.739877377093098</v>
      </c>
      <c r="V36">
        <v>6.1214411909774444</v>
      </c>
      <c r="W36">
        <v>13.705014935989258</v>
      </c>
      <c r="X36">
        <v>43.56648427131892</v>
      </c>
      <c r="Y36">
        <v>0</v>
      </c>
      <c r="Z36">
        <v>0</v>
      </c>
      <c r="AA36">
        <v>0</v>
      </c>
      <c r="AB36">
        <v>0.98425834658664646</v>
      </c>
      <c r="AC36">
        <v>0.37608786909062353</v>
      </c>
      <c r="AD36">
        <v>2.6982204726722174</v>
      </c>
      <c r="AE36">
        <v>4.8663265197194088</v>
      </c>
      <c r="AF36">
        <v>5.8237300000000003</v>
      </c>
      <c r="AG36">
        <v>12.837098601600001</v>
      </c>
      <c r="AH36">
        <v>20.723828870263997</v>
      </c>
      <c r="AI36">
        <v>0</v>
      </c>
      <c r="AJ36">
        <v>0</v>
      </c>
      <c r="AK36">
        <v>15.963931533018126</v>
      </c>
      <c r="AL36">
        <v>0</v>
      </c>
      <c r="AM36">
        <v>4.6677476316579147</v>
      </c>
      <c r="AN36">
        <v>0.791825</v>
      </c>
      <c r="AO36">
        <v>0</v>
      </c>
      <c r="AP36">
        <v>0</v>
      </c>
      <c r="AQ36">
        <v>12.224837228730156</v>
      </c>
      <c r="AR36">
        <v>0.65206530135869556</v>
      </c>
      <c r="AS36">
        <v>1.3904274718257508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675.01202727466398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8.9600629413628123</v>
      </c>
      <c r="L37">
        <v>371.23976174744126</v>
      </c>
      <c r="M37">
        <v>27.169754561878953</v>
      </c>
      <c r="N37">
        <v>34.882185751978902</v>
      </c>
      <c r="O37">
        <v>0</v>
      </c>
      <c r="P37">
        <v>37.090161994540495</v>
      </c>
      <c r="Q37">
        <v>3.2206029066666666</v>
      </c>
      <c r="R37">
        <v>12.518377093849546</v>
      </c>
      <c r="S37">
        <v>7.7978850059031881</v>
      </c>
      <c r="T37">
        <v>0</v>
      </c>
      <c r="U37">
        <v>24.739877377093098</v>
      </c>
      <c r="V37">
        <v>6.1214411909774444</v>
      </c>
      <c r="W37">
        <v>13.705014935989258</v>
      </c>
      <c r="X37">
        <v>43.56648427131892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2.6982204726722174</v>
      </c>
      <c r="AE37">
        <v>4.8663265197194088</v>
      </c>
      <c r="AF37">
        <v>2.6206783772819473</v>
      </c>
      <c r="AG37">
        <v>12.837098601600001</v>
      </c>
      <c r="AH37">
        <v>20.723828870263997</v>
      </c>
      <c r="AI37">
        <v>0</v>
      </c>
      <c r="AJ37">
        <v>0</v>
      </c>
      <c r="AK37">
        <v>15.963931533018126</v>
      </c>
      <c r="AL37">
        <v>0</v>
      </c>
      <c r="AM37">
        <v>4.6677476316579147</v>
      </c>
      <c r="AN37">
        <v>0.791825</v>
      </c>
      <c r="AO37">
        <v>0</v>
      </c>
      <c r="AP37">
        <v>0.71877837746478856</v>
      </c>
      <c r="AQ37">
        <v>12.224837228730156</v>
      </c>
      <c r="AR37">
        <v>0.65206530135869556</v>
      </c>
      <c r="AS37">
        <v>1.3904274718257508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671.16737516459375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8.9600347729449048</v>
      </c>
      <c r="L38">
        <v>371.23976174744126</v>
      </c>
      <c r="M38">
        <v>27.169754561878953</v>
      </c>
      <c r="N38">
        <v>34.882185751978902</v>
      </c>
      <c r="O38">
        <v>0</v>
      </c>
      <c r="P38">
        <v>37.090161994540495</v>
      </c>
      <c r="Q38">
        <v>3.2206029066666666</v>
      </c>
      <c r="R38">
        <v>12.518377093849546</v>
      </c>
      <c r="S38">
        <v>7.7978850059031881</v>
      </c>
      <c r="T38">
        <v>0</v>
      </c>
      <c r="U38">
        <v>24.739877377093098</v>
      </c>
      <c r="V38">
        <v>6.1214411909774444</v>
      </c>
      <c r="W38">
        <v>13.705014935989258</v>
      </c>
      <c r="X38">
        <v>43.56648427131892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4.8663265197194088</v>
      </c>
      <c r="AF38">
        <v>2.6206783772819473</v>
      </c>
      <c r="AG38">
        <v>12.837098601600001</v>
      </c>
      <c r="AH38">
        <v>20.723828870263997</v>
      </c>
      <c r="AI38">
        <v>0</v>
      </c>
      <c r="AJ38">
        <v>0</v>
      </c>
      <c r="AK38">
        <v>15.963931533018126</v>
      </c>
      <c r="AL38">
        <v>0</v>
      </c>
      <c r="AM38">
        <v>3.1181310090022509</v>
      </c>
      <c r="AN38">
        <v>0.791825</v>
      </c>
      <c r="AO38">
        <v>0</v>
      </c>
      <c r="AP38">
        <v>0.71877837746478856</v>
      </c>
      <c r="AQ38">
        <v>12.224837228730156</v>
      </c>
      <c r="AR38">
        <v>0.65206530135869556</v>
      </c>
      <c r="AS38">
        <v>1.3904274718257508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666.91950990084786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8.9600347729449048</v>
      </c>
      <c r="L39">
        <v>371.23976174744126</v>
      </c>
      <c r="M39">
        <v>27.169754561878953</v>
      </c>
      <c r="N39">
        <v>34.882185751978902</v>
      </c>
      <c r="O39">
        <v>0</v>
      </c>
      <c r="P39">
        <v>37.090161994540495</v>
      </c>
      <c r="Q39">
        <v>3.2206029066666666</v>
      </c>
      <c r="R39">
        <v>10.240500192872117</v>
      </c>
      <c r="S39">
        <v>7.7978850059031881</v>
      </c>
      <c r="T39">
        <v>0</v>
      </c>
      <c r="U39">
        <v>24.739877377093098</v>
      </c>
      <c r="V39">
        <v>6.1214411909774444</v>
      </c>
      <c r="W39">
        <v>13.705014935989258</v>
      </c>
      <c r="X39">
        <v>43.56648427131892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4.8663265197194088</v>
      </c>
      <c r="AF39">
        <v>2.6206783772819473</v>
      </c>
      <c r="AG39">
        <v>12.837098601600001</v>
      </c>
      <c r="AH39">
        <v>20.723828870263997</v>
      </c>
      <c r="AI39">
        <v>0</v>
      </c>
      <c r="AJ39">
        <v>0</v>
      </c>
      <c r="AK39">
        <v>15.963931533018126</v>
      </c>
      <c r="AL39">
        <v>0</v>
      </c>
      <c r="AM39">
        <v>3.1181310090022509</v>
      </c>
      <c r="AN39">
        <v>0.791825</v>
      </c>
      <c r="AO39">
        <v>0</v>
      </c>
      <c r="AP39">
        <v>0.71877837746478856</v>
      </c>
      <c r="AQ39">
        <v>8.1498912812698396</v>
      </c>
      <c r="AR39">
        <v>0.65206530135869556</v>
      </c>
      <c r="AS39">
        <v>1.3904274718257508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660.56668705241009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8.9600347729449048</v>
      </c>
      <c r="L40">
        <v>371.23976174744126</v>
      </c>
      <c r="M40">
        <v>27.169754561878953</v>
      </c>
      <c r="N40">
        <v>31.071578811296543</v>
      </c>
      <c r="O40">
        <v>0</v>
      </c>
      <c r="P40">
        <v>37.090161994540495</v>
      </c>
      <c r="Q40">
        <v>3.2206029066666666</v>
      </c>
      <c r="R40">
        <v>10.240500192872117</v>
      </c>
      <c r="S40">
        <v>7.7978850059031881</v>
      </c>
      <c r="T40">
        <v>0</v>
      </c>
      <c r="U40">
        <v>24.739877377093098</v>
      </c>
      <c r="V40">
        <v>6.1214411909774444</v>
      </c>
      <c r="W40">
        <v>13.705014935989258</v>
      </c>
      <c r="X40">
        <v>43.56648427131892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4.8663265197194088</v>
      </c>
      <c r="AF40">
        <v>2.6206783772819473</v>
      </c>
      <c r="AG40">
        <v>12.837098601600001</v>
      </c>
      <c r="AH40">
        <v>13.815886015776137</v>
      </c>
      <c r="AI40">
        <v>0</v>
      </c>
      <c r="AJ40">
        <v>0</v>
      </c>
      <c r="AK40">
        <v>15.963931533018126</v>
      </c>
      <c r="AL40">
        <v>0</v>
      </c>
      <c r="AM40">
        <v>1.5590653510877717</v>
      </c>
      <c r="AN40">
        <v>0.791825</v>
      </c>
      <c r="AO40">
        <v>0</v>
      </c>
      <c r="AP40">
        <v>0.71877837746478856</v>
      </c>
      <c r="AQ40">
        <v>8.112677349365077</v>
      </c>
      <c r="AR40">
        <v>0.97809779864130431</v>
      </c>
      <c r="AS40">
        <v>1.589060055456438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648.77652274833395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8.9600347729449048</v>
      </c>
      <c r="L41">
        <v>371.23976174744126</v>
      </c>
      <c r="M41">
        <v>27.169754561878953</v>
      </c>
      <c r="N41">
        <v>31.071578811296543</v>
      </c>
      <c r="O41">
        <v>0</v>
      </c>
      <c r="P41">
        <v>37.090161994540495</v>
      </c>
      <c r="Q41">
        <v>3.2206029066666666</v>
      </c>
      <c r="R41">
        <v>10.240500192872117</v>
      </c>
      <c r="S41">
        <v>7.7978850059031881</v>
      </c>
      <c r="T41">
        <v>0</v>
      </c>
      <c r="U41">
        <v>24.739877377093098</v>
      </c>
      <c r="V41">
        <v>6.1214411909774444</v>
      </c>
      <c r="W41">
        <v>13.705014935989258</v>
      </c>
      <c r="X41">
        <v>43.56648427131892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0.56831913203429474</v>
      </c>
      <c r="AF41">
        <v>2.6206783772819473</v>
      </c>
      <c r="AG41">
        <v>12.837098601600001</v>
      </c>
      <c r="AH41">
        <v>13.815886015776137</v>
      </c>
      <c r="AI41">
        <v>0</v>
      </c>
      <c r="AJ41">
        <v>0</v>
      </c>
      <c r="AK41">
        <v>15.963931533018126</v>
      </c>
      <c r="AL41">
        <v>0</v>
      </c>
      <c r="AM41">
        <v>0</v>
      </c>
      <c r="AN41">
        <v>0.791825</v>
      </c>
      <c r="AO41">
        <v>0</v>
      </c>
      <c r="AP41">
        <v>0.71877837746478856</v>
      </c>
      <c r="AQ41">
        <v>7.7777501212698406</v>
      </c>
      <c r="AR41">
        <v>7.8247830027173917</v>
      </c>
      <c r="AS41">
        <v>7.3096763164585195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655.15182424654392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8.9600347729449048</v>
      </c>
      <c r="L42">
        <v>371.23976174744126</v>
      </c>
      <c r="M42">
        <v>27.169754561878953</v>
      </c>
      <c r="N42">
        <v>31.071578811296543</v>
      </c>
      <c r="O42">
        <v>0</v>
      </c>
      <c r="P42">
        <v>37.090161994540495</v>
      </c>
      <c r="Q42">
        <v>3.2206029066666666</v>
      </c>
      <c r="R42">
        <v>10.240500192872117</v>
      </c>
      <c r="S42">
        <v>7.7978850059031881</v>
      </c>
      <c r="T42">
        <v>0</v>
      </c>
      <c r="U42">
        <v>24.739877377093098</v>
      </c>
      <c r="V42">
        <v>6.1214411909774444</v>
      </c>
      <c r="W42">
        <v>13.705014935989258</v>
      </c>
      <c r="X42">
        <v>43.56648427131892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0.56831913203429474</v>
      </c>
      <c r="AF42">
        <v>2.6206783772819473</v>
      </c>
      <c r="AG42">
        <v>12.837098601600001</v>
      </c>
      <c r="AH42">
        <v>6.9079428544878567</v>
      </c>
      <c r="AI42">
        <v>0</v>
      </c>
      <c r="AJ42">
        <v>0</v>
      </c>
      <c r="AK42">
        <v>15.963931533018126</v>
      </c>
      <c r="AL42">
        <v>0</v>
      </c>
      <c r="AM42">
        <v>0</v>
      </c>
      <c r="AN42">
        <v>0.791825</v>
      </c>
      <c r="AO42">
        <v>0</v>
      </c>
      <c r="AP42">
        <v>0.71877837746478856</v>
      </c>
      <c r="AQ42">
        <v>7.7777501212698406</v>
      </c>
      <c r="AR42">
        <v>7.8247830027173917</v>
      </c>
      <c r="AS42">
        <v>7.3096763164585195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648.24388108525557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8.9600347729449048</v>
      </c>
      <c r="L43">
        <v>371.23976174744126</v>
      </c>
      <c r="M43">
        <v>27.169754561878953</v>
      </c>
      <c r="N43">
        <v>31.071578811296543</v>
      </c>
      <c r="O43">
        <v>0</v>
      </c>
      <c r="P43">
        <v>37.090161994540495</v>
      </c>
      <c r="Q43">
        <v>3.2206029066666666</v>
      </c>
      <c r="R43">
        <v>10.240500192872117</v>
      </c>
      <c r="S43">
        <v>7.7978850059031881</v>
      </c>
      <c r="T43">
        <v>0</v>
      </c>
      <c r="U43">
        <v>24.739877377093098</v>
      </c>
      <c r="V43">
        <v>6.1214411909774444</v>
      </c>
      <c r="W43">
        <v>13.705014935989258</v>
      </c>
      <c r="X43">
        <v>43.56648427131892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0.56831913203429474</v>
      </c>
      <c r="AF43">
        <v>2.6206783772819473</v>
      </c>
      <c r="AG43">
        <v>12.837098601600001</v>
      </c>
      <c r="AH43">
        <v>0</v>
      </c>
      <c r="AI43">
        <v>0</v>
      </c>
      <c r="AJ43">
        <v>0</v>
      </c>
      <c r="AK43">
        <v>15.963931533018126</v>
      </c>
      <c r="AL43">
        <v>0</v>
      </c>
      <c r="AM43">
        <v>0</v>
      </c>
      <c r="AN43">
        <v>0.791825</v>
      </c>
      <c r="AO43">
        <v>0</v>
      </c>
      <c r="AP43">
        <v>0</v>
      </c>
      <c r="AQ43">
        <v>7.7777501212698406</v>
      </c>
      <c r="AR43">
        <v>0.97809779864130431</v>
      </c>
      <c r="AS43">
        <v>7.3096763164585195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633.77047464922691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8.9600967660960027</v>
      </c>
      <c r="L44">
        <v>371.24626617445057</v>
      </c>
      <c r="M44">
        <v>27.169754561878953</v>
      </c>
      <c r="N44">
        <v>31.071578811296543</v>
      </c>
      <c r="O44">
        <v>0</v>
      </c>
      <c r="P44">
        <v>37.090161994540495</v>
      </c>
      <c r="Q44">
        <v>3.2206029066666666</v>
      </c>
      <c r="R44">
        <v>10.240500192872117</v>
      </c>
      <c r="S44">
        <v>7.7978850059031881</v>
      </c>
      <c r="T44">
        <v>0</v>
      </c>
      <c r="U44">
        <v>24.739877377093098</v>
      </c>
      <c r="V44">
        <v>6.1214411909774444</v>
      </c>
      <c r="W44">
        <v>13.705014935989258</v>
      </c>
      <c r="X44">
        <v>43.56648427131892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0.56831913203429474</v>
      </c>
      <c r="AF44">
        <v>2.6206783772819473</v>
      </c>
      <c r="AG44">
        <v>12.837098601600001</v>
      </c>
      <c r="AH44">
        <v>0</v>
      </c>
      <c r="AI44">
        <v>0</v>
      </c>
      <c r="AJ44">
        <v>0</v>
      </c>
      <c r="AK44">
        <v>15.963931533018126</v>
      </c>
      <c r="AL44">
        <v>0</v>
      </c>
      <c r="AM44">
        <v>0</v>
      </c>
      <c r="AN44">
        <v>0.791825</v>
      </c>
      <c r="AO44">
        <v>0</v>
      </c>
      <c r="AP44">
        <v>0</v>
      </c>
      <c r="AQ44">
        <v>7.7777501212698406</v>
      </c>
      <c r="AR44">
        <v>0.65206530135869556</v>
      </c>
      <c r="AS44">
        <v>7.3096763164585195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633.45100857210468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4.9300337826229512</v>
      </c>
      <c r="L45">
        <v>371.24626617445057</v>
      </c>
      <c r="M45">
        <v>27.169754561878953</v>
      </c>
      <c r="N45">
        <v>31.071578811296543</v>
      </c>
      <c r="O45">
        <v>0</v>
      </c>
      <c r="P45">
        <v>37.090161994540495</v>
      </c>
      <c r="Q45">
        <v>3.2199026741803283</v>
      </c>
      <c r="R45">
        <v>10.240500192872117</v>
      </c>
      <c r="S45">
        <v>7.8202482431132507</v>
      </c>
      <c r="T45">
        <v>0</v>
      </c>
      <c r="U45">
        <v>24.739877377093098</v>
      </c>
      <c r="V45">
        <v>6.1214411909774444</v>
      </c>
      <c r="W45">
        <v>13.705014935989258</v>
      </c>
      <c r="X45">
        <v>43.56648427131892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0.56831913203429474</v>
      </c>
      <c r="AF45">
        <v>2.6206783772819473</v>
      </c>
      <c r="AG45">
        <v>12.837098601600001</v>
      </c>
      <c r="AH45">
        <v>0</v>
      </c>
      <c r="AI45">
        <v>0</v>
      </c>
      <c r="AJ45">
        <v>0</v>
      </c>
      <c r="AK45">
        <v>15.963931533018126</v>
      </c>
      <c r="AL45">
        <v>0</v>
      </c>
      <c r="AM45">
        <v>0</v>
      </c>
      <c r="AN45">
        <v>0.791825</v>
      </c>
      <c r="AO45">
        <v>0</v>
      </c>
      <c r="AP45">
        <v>0</v>
      </c>
      <c r="AQ45">
        <v>4.0749456406349198</v>
      </c>
      <c r="AR45">
        <v>0.65206530135869556</v>
      </c>
      <c r="AS45">
        <v>7.3096763164585195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625.73980411272055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4.9300337826229512</v>
      </c>
      <c r="L46">
        <v>288.78072755883369</v>
      </c>
      <c r="M46">
        <v>27.169754561878953</v>
      </c>
      <c r="N46">
        <v>31.071578811296543</v>
      </c>
      <c r="O46">
        <v>0</v>
      </c>
      <c r="P46">
        <v>37.090161994540495</v>
      </c>
      <c r="Q46">
        <v>3.2199026741803283</v>
      </c>
      <c r="R46">
        <v>10.240500192872117</v>
      </c>
      <c r="S46">
        <v>7.8003783684210521</v>
      </c>
      <c r="T46">
        <v>0</v>
      </c>
      <c r="U46">
        <v>24.739877377093098</v>
      </c>
      <c r="V46">
        <v>6.1214411909774444</v>
      </c>
      <c r="W46">
        <v>13.705014935989258</v>
      </c>
      <c r="X46">
        <v>43.56648427131892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0.56831913203429474</v>
      </c>
      <c r="AF46">
        <v>2.6206783772819473</v>
      </c>
      <c r="AG46">
        <v>12.837098601600001</v>
      </c>
      <c r="AH46">
        <v>0</v>
      </c>
      <c r="AI46">
        <v>0</v>
      </c>
      <c r="AJ46">
        <v>0</v>
      </c>
      <c r="AK46">
        <v>15.963931533018126</v>
      </c>
      <c r="AL46">
        <v>0</v>
      </c>
      <c r="AM46">
        <v>0</v>
      </c>
      <c r="AN46">
        <v>0.791825</v>
      </c>
      <c r="AO46">
        <v>0</v>
      </c>
      <c r="AP46">
        <v>0</v>
      </c>
      <c r="AQ46">
        <v>0</v>
      </c>
      <c r="AR46">
        <v>0.65206530135869556</v>
      </c>
      <c r="AS46">
        <v>7.3096763164585195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539.17944998177643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5.5699687551125727</v>
      </c>
      <c r="L47">
        <v>231.02426308575161</v>
      </c>
      <c r="M47">
        <v>27.169754561878953</v>
      </c>
      <c r="N47">
        <v>31.071578811296543</v>
      </c>
      <c r="O47">
        <v>0</v>
      </c>
      <c r="P47">
        <v>37.090161994540495</v>
      </c>
      <c r="Q47">
        <v>3.2199026741803283</v>
      </c>
      <c r="R47">
        <v>10.640520925998976</v>
      </c>
      <c r="S47">
        <v>7.8003783684210521</v>
      </c>
      <c r="T47">
        <v>0</v>
      </c>
      <c r="U47">
        <v>24.739877377093098</v>
      </c>
      <c r="V47">
        <v>6.1214411909774444</v>
      </c>
      <c r="W47">
        <v>13.705014935989258</v>
      </c>
      <c r="X47">
        <v>43.56648427131892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0.56831913203429474</v>
      </c>
      <c r="AF47">
        <v>2.6206783772819473</v>
      </c>
      <c r="AG47">
        <v>12.837098601600001</v>
      </c>
      <c r="AH47">
        <v>0</v>
      </c>
      <c r="AI47">
        <v>0</v>
      </c>
      <c r="AJ47">
        <v>0</v>
      </c>
      <c r="AK47">
        <v>15.963931533018126</v>
      </c>
      <c r="AL47">
        <v>0</v>
      </c>
      <c r="AM47">
        <v>0</v>
      </c>
      <c r="AN47">
        <v>0.791825</v>
      </c>
      <c r="AO47">
        <v>0</v>
      </c>
      <c r="AP47">
        <v>0</v>
      </c>
      <c r="AQ47">
        <v>0</v>
      </c>
      <c r="AR47">
        <v>0.65206530135869556</v>
      </c>
      <c r="AS47">
        <v>1.589060055456438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476.74232495330875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4.9300448606635063</v>
      </c>
      <c r="L48">
        <v>204.07175089644971</v>
      </c>
      <c r="M48">
        <v>27.169754561878953</v>
      </c>
      <c r="N48">
        <v>31.071578811296543</v>
      </c>
      <c r="O48">
        <v>0</v>
      </c>
      <c r="P48">
        <v>37.090161994540495</v>
      </c>
      <c r="Q48">
        <v>3.2199026741803283</v>
      </c>
      <c r="R48">
        <v>10.640520925998976</v>
      </c>
      <c r="S48">
        <v>7.8003783684210521</v>
      </c>
      <c r="T48">
        <v>0</v>
      </c>
      <c r="U48">
        <v>24.739877377093098</v>
      </c>
      <c r="V48">
        <v>6.1214411909774444</v>
      </c>
      <c r="W48">
        <v>13.705014935989258</v>
      </c>
      <c r="X48">
        <v>43.56648427131892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0.56831913203429474</v>
      </c>
      <c r="AF48">
        <v>2.6206783772819473</v>
      </c>
      <c r="AG48">
        <v>12.837098601600001</v>
      </c>
      <c r="AH48">
        <v>0</v>
      </c>
      <c r="AI48">
        <v>0</v>
      </c>
      <c r="AJ48">
        <v>0</v>
      </c>
      <c r="AK48">
        <v>15.963931533018126</v>
      </c>
      <c r="AL48">
        <v>0</v>
      </c>
      <c r="AM48">
        <v>0</v>
      </c>
      <c r="AN48">
        <v>0.791825</v>
      </c>
      <c r="AO48">
        <v>0</v>
      </c>
      <c r="AP48">
        <v>0</v>
      </c>
      <c r="AQ48">
        <v>0</v>
      </c>
      <c r="AR48">
        <v>0.65206530135869556</v>
      </c>
      <c r="AS48">
        <v>1.3507009550996136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448.91152976920097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4.9300448606635063</v>
      </c>
      <c r="L49">
        <v>204.07175089644971</v>
      </c>
      <c r="M49">
        <v>27.169754561878953</v>
      </c>
      <c r="N49">
        <v>31.071578811296543</v>
      </c>
      <c r="O49">
        <v>0</v>
      </c>
      <c r="P49">
        <v>37.090161994540495</v>
      </c>
      <c r="Q49">
        <v>3.2199026741803283</v>
      </c>
      <c r="R49">
        <v>10.640520925998976</v>
      </c>
      <c r="S49">
        <v>7.8003783684210521</v>
      </c>
      <c r="T49">
        <v>0</v>
      </c>
      <c r="U49">
        <v>24.739877377093098</v>
      </c>
      <c r="V49">
        <v>6.1214411909774444</v>
      </c>
      <c r="W49">
        <v>13.705014935989258</v>
      </c>
      <c r="X49">
        <v>43.56648427131892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0.56831913203429474</v>
      </c>
      <c r="AF49">
        <v>2.6206783772819473</v>
      </c>
      <c r="AG49">
        <v>12.837098601600001</v>
      </c>
      <c r="AH49">
        <v>0</v>
      </c>
      <c r="AI49">
        <v>0</v>
      </c>
      <c r="AJ49">
        <v>0</v>
      </c>
      <c r="AK49">
        <v>15.963931533018126</v>
      </c>
      <c r="AL49">
        <v>0</v>
      </c>
      <c r="AM49">
        <v>0</v>
      </c>
      <c r="AN49">
        <v>0.791825</v>
      </c>
      <c r="AO49">
        <v>0</v>
      </c>
      <c r="AP49">
        <v>0</v>
      </c>
      <c r="AQ49">
        <v>0</v>
      </c>
      <c r="AR49">
        <v>0.65206530135869556</v>
      </c>
      <c r="AS49">
        <v>1.3507009550996136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448.91152976920097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4.9300259843894247</v>
      </c>
      <c r="L50">
        <v>204.07175089644971</v>
      </c>
      <c r="M50">
        <v>27.169754561878953</v>
      </c>
      <c r="N50">
        <v>31.071578811296543</v>
      </c>
      <c r="O50">
        <v>0</v>
      </c>
      <c r="P50">
        <v>37.090161994540495</v>
      </c>
      <c r="Q50">
        <v>3.2199026741803283</v>
      </c>
      <c r="R50">
        <v>10.640520925998976</v>
      </c>
      <c r="S50">
        <v>7.8003783684210521</v>
      </c>
      <c r="T50">
        <v>0</v>
      </c>
      <c r="U50">
        <v>24.739877377093098</v>
      </c>
      <c r="V50">
        <v>6.1214411909774444</v>
      </c>
      <c r="W50">
        <v>13.705014935989258</v>
      </c>
      <c r="X50">
        <v>43.56648427131892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0.56831913203429474</v>
      </c>
      <c r="AF50">
        <v>2.6206783772819473</v>
      </c>
      <c r="AG50">
        <v>12.837098601600001</v>
      </c>
      <c r="AH50">
        <v>0</v>
      </c>
      <c r="AI50">
        <v>0</v>
      </c>
      <c r="AJ50">
        <v>0</v>
      </c>
      <c r="AK50">
        <v>15.963931533018126</v>
      </c>
      <c r="AL50">
        <v>0</v>
      </c>
      <c r="AM50">
        <v>0</v>
      </c>
      <c r="AN50">
        <v>0.791825</v>
      </c>
      <c r="AO50">
        <v>0</v>
      </c>
      <c r="AP50">
        <v>0</v>
      </c>
      <c r="AQ50">
        <v>0</v>
      </c>
      <c r="AR50">
        <v>0.65206530135869556</v>
      </c>
      <c r="AS50">
        <v>1.3507009550996136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448.91151089292691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4.930049683194853</v>
      </c>
      <c r="L51">
        <v>204.07175089644971</v>
      </c>
      <c r="M51">
        <v>27.169754561878953</v>
      </c>
      <c r="N51">
        <v>31.071578811296543</v>
      </c>
      <c r="O51">
        <v>0</v>
      </c>
      <c r="P51">
        <v>37.090161994540495</v>
      </c>
      <c r="Q51">
        <v>2.2803506725468576</v>
      </c>
      <c r="R51">
        <v>10.640520925998976</v>
      </c>
      <c r="S51">
        <v>5.0791676877394627</v>
      </c>
      <c r="T51">
        <v>0</v>
      </c>
      <c r="U51">
        <v>24.739877377093098</v>
      </c>
      <c r="V51">
        <v>6.1214411909774444</v>
      </c>
      <c r="W51">
        <v>13.705014935989258</v>
      </c>
      <c r="X51">
        <v>43.56648427131892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0.56831913203429474</v>
      </c>
      <c r="AF51">
        <v>2.6206783772819473</v>
      </c>
      <c r="AG51">
        <v>12.837098601600001</v>
      </c>
      <c r="AH51">
        <v>0</v>
      </c>
      <c r="AI51">
        <v>0</v>
      </c>
      <c r="AJ51">
        <v>0</v>
      </c>
      <c r="AK51">
        <v>15.963931533018126</v>
      </c>
      <c r="AL51">
        <v>0</v>
      </c>
      <c r="AM51">
        <v>0</v>
      </c>
      <c r="AN51">
        <v>0.791825</v>
      </c>
      <c r="AO51">
        <v>0</v>
      </c>
      <c r="AP51">
        <v>0.71877837746478856</v>
      </c>
      <c r="AQ51">
        <v>0</v>
      </c>
      <c r="AR51">
        <v>8.1508155000000002</v>
      </c>
      <c r="AS51">
        <v>1.3507009550996136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453.4683004855234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6.0600965777416285</v>
      </c>
      <c r="L52">
        <v>204.07175089644971</v>
      </c>
      <c r="M52">
        <v>27.169754561878953</v>
      </c>
      <c r="N52">
        <v>31.071578811296543</v>
      </c>
      <c r="O52">
        <v>0</v>
      </c>
      <c r="P52">
        <v>37.090161994540495</v>
      </c>
      <c r="Q52">
        <v>1.7102317309090909</v>
      </c>
      <c r="R52">
        <v>10.640520925998976</v>
      </c>
      <c r="S52">
        <v>4.2802185484707103</v>
      </c>
      <c r="T52">
        <v>0</v>
      </c>
      <c r="U52">
        <v>24.739877377093098</v>
      </c>
      <c r="V52">
        <v>6.1214411909774444</v>
      </c>
      <c r="W52">
        <v>13.705014935989258</v>
      </c>
      <c r="X52">
        <v>43.56648427131892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0.56831913203429474</v>
      </c>
      <c r="AF52">
        <v>2.6206783772819473</v>
      </c>
      <c r="AG52">
        <v>12.837098601600001</v>
      </c>
      <c r="AH52">
        <v>0</v>
      </c>
      <c r="AI52">
        <v>0</v>
      </c>
      <c r="AJ52">
        <v>0</v>
      </c>
      <c r="AK52">
        <v>15.963931533018126</v>
      </c>
      <c r="AL52">
        <v>0</v>
      </c>
      <c r="AM52">
        <v>0</v>
      </c>
      <c r="AN52">
        <v>0.791825</v>
      </c>
      <c r="AO52">
        <v>0</v>
      </c>
      <c r="AP52">
        <v>0.71877837746478856</v>
      </c>
      <c r="AQ52">
        <v>0</v>
      </c>
      <c r="AR52">
        <v>8.1508155000000002</v>
      </c>
      <c r="AS52">
        <v>1.3507009550996136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453.22927929916364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5.1199734768783118</v>
      </c>
      <c r="L53">
        <v>204.07175089644971</v>
      </c>
      <c r="M53">
        <v>27.169754561878953</v>
      </c>
      <c r="N53">
        <v>31.071549358151479</v>
      </c>
      <c r="O53">
        <v>0</v>
      </c>
      <c r="P53">
        <v>37.090161994540495</v>
      </c>
      <c r="Q53">
        <v>1.9229288520710059</v>
      </c>
      <c r="R53">
        <v>6.7390415121788463</v>
      </c>
      <c r="S53">
        <v>3.8495539634146341</v>
      </c>
      <c r="T53">
        <v>0</v>
      </c>
      <c r="U53">
        <v>24.739877377093098</v>
      </c>
      <c r="V53">
        <v>6.1214411909774444</v>
      </c>
      <c r="W53">
        <v>13.705014935989258</v>
      </c>
      <c r="X53">
        <v>43.56648427131892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0.56831913203429474</v>
      </c>
      <c r="AF53">
        <v>2.6206783772819473</v>
      </c>
      <c r="AG53">
        <v>12.837098601600001</v>
      </c>
      <c r="AH53">
        <v>0</v>
      </c>
      <c r="AI53">
        <v>0</v>
      </c>
      <c r="AJ53">
        <v>0</v>
      </c>
      <c r="AK53">
        <v>15.963931533018126</v>
      </c>
      <c r="AL53">
        <v>0</v>
      </c>
      <c r="AM53">
        <v>0</v>
      </c>
      <c r="AN53">
        <v>0.791825</v>
      </c>
      <c r="AO53">
        <v>0</v>
      </c>
      <c r="AP53">
        <v>0.71877837746478856</v>
      </c>
      <c r="AQ53">
        <v>0</v>
      </c>
      <c r="AR53">
        <v>0.97809779864130431</v>
      </c>
      <c r="AS53">
        <v>1.3507009550996136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440.99696216608226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4.9300069903902077</v>
      </c>
      <c r="L54">
        <v>204.07175089644971</v>
      </c>
      <c r="M54">
        <v>27.169754561878953</v>
      </c>
      <c r="N54">
        <v>31.071549358151479</v>
      </c>
      <c r="O54">
        <v>0</v>
      </c>
      <c r="P54">
        <v>37.090161994540495</v>
      </c>
      <c r="Q54">
        <v>1.9229288520710059</v>
      </c>
      <c r="R54">
        <v>6.7395096168255018</v>
      </c>
      <c r="S54">
        <v>3.8495539634146341</v>
      </c>
      <c r="T54">
        <v>0</v>
      </c>
      <c r="U54">
        <v>24.739877377093098</v>
      </c>
      <c r="V54">
        <v>6.1214411909774444</v>
      </c>
      <c r="W54">
        <v>13.705014935989258</v>
      </c>
      <c r="X54">
        <v>43.56648427131892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0.56831913203429474</v>
      </c>
      <c r="AF54">
        <v>2.6206783772819473</v>
      </c>
      <c r="AG54">
        <v>12.837098601600001</v>
      </c>
      <c r="AH54">
        <v>0</v>
      </c>
      <c r="AI54">
        <v>0</v>
      </c>
      <c r="AJ54">
        <v>0</v>
      </c>
      <c r="AK54">
        <v>15.963931533018126</v>
      </c>
      <c r="AL54">
        <v>0</v>
      </c>
      <c r="AM54">
        <v>0</v>
      </c>
      <c r="AN54">
        <v>0.791825</v>
      </c>
      <c r="AO54">
        <v>0</v>
      </c>
      <c r="AP54">
        <v>0.71877837746478856</v>
      </c>
      <c r="AQ54">
        <v>0</v>
      </c>
      <c r="AR54">
        <v>0.65206530135869556</v>
      </c>
      <c r="AS54">
        <v>1.3507009550996136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440.48143128695813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4.9300069903902077</v>
      </c>
      <c r="L55">
        <v>204.07175089644971</v>
      </c>
      <c r="M55">
        <v>27.169754561878953</v>
      </c>
      <c r="N55">
        <v>31.071549358151479</v>
      </c>
      <c r="O55">
        <v>0</v>
      </c>
      <c r="P55">
        <v>37.090161994540495</v>
      </c>
      <c r="Q55">
        <v>1.9229288520710059</v>
      </c>
      <c r="R55">
        <v>6.7367236295566499</v>
      </c>
      <c r="S55">
        <v>3.8495539634146341</v>
      </c>
      <c r="T55">
        <v>0</v>
      </c>
      <c r="U55">
        <v>24.739877377093098</v>
      </c>
      <c r="V55">
        <v>6.1214411909774444</v>
      </c>
      <c r="W55">
        <v>13.705014935989258</v>
      </c>
      <c r="X55">
        <v>43.56648427131892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0.56831913203429474</v>
      </c>
      <c r="AF55">
        <v>2.6206783772819473</v>
      </c>
      <c r="AG55">
        <v>12.837098601600001</v>
      </c>
      <c r="AH55">
        <v>0</v>
      </c>
      <c r="AI55">
        <v>0</v>
      </c>
      <c r="AJ55">
        <v>0</v>
      </c>
      <c r="AK55">
        <v>15.963931533018126</v>
      </c>
      <c r="AL55">
        <v>0</v>
      </c>
      <c r="AM55">
        <v>0</v>
      </c>
      <c r="AN55">
        <v>0.791825</v>
      </c>
      <c r="AO55">
        <v>0</v>
      </c>
      <c r="AP55">
        <v>0.71877837746478856</v>
      </c>
      <c r="AQ55">
        <v>0</v>
      </c>
      <c r="AR55">
        <v>1.3041306027173911</v>
      </c>
      <c r="AS55">
        <v>1.3507009550996136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441.13071060104801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4.9300069903902077</v>
      </c>
      <c r="L56">
        <v>204.18239128133945</v>
      </c>
      <c r="M56">
        <v>27.169754561878953</v>
      </c>
      <c r="N56">
        <v>31.071549358151479</v>
      </c>
      <c r="O56">
        <v>0</v>
      </c>
      <c r="P56">
        <v>37.090161994540495</v>
      </c>
      <c r="Q56">
        <v>1.9233923004694837</v>
      </c>
      <c r="R56">
        <v>6.7367236295566499</v>
      </c>
      <c r="S56">
        <v>3.879154060085837</v>
      </c>
      <c r="T56">
        <v>0</v>
      </c>
      <c r="U56">
        <v>24.739877377093098</v>
      </c>
      <c r="V56">
        <v>6.1214411909774444</v>
      </c>
      <c r="W56">
        <v>13.705014935989258</v>
      </c>
      <c r="X56">
        <v>43.56648427131892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0.56831913203429474</v>
      </c>
      <c r="AF56">
        <v>2.6206783772819473</v>
      </c>
      <c r="AG56">
        <v>12.837098601600001</v>
      </c>
      <c r="AH56">
        <v>0</v>
      </c>
      <c r="AI56">
        <v>0</v>
      </c>
      <c r="AJ56">
        <v>0</v>
      </c>
      <c r="AK56">
        <v>15.963931533018126</v>
      </c>
      <c r="AL56">
        <v>0</v>
      </c>
      <c r="AM56">
        <v>0</v>
      </c>
      <c r="AN56">
        <v>0.791825</v>
      </c>
      <c r="AO56">
        <v>0</v>
      </c>
      <c r="AP56">
        <v>0.71877837746478856</v>
      </c>
      <c r="AQ56">
        <v>0</v>
      </c>
      <c r="AR56">
        <v>1.3041306027173911</v>
      </c>
      <c r="AS56">
        <v>1.3507009550996136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441.27141453100745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4.9300069903902077</v>
      </c>
      <c r="L57">
        <v>204.18239128133945</v>
      </c>
      <c r="M57">
        <v>27.169754561878953</v>
      </c>
      <c r="N57">
        <v>31.071549358151479</v>
      </c>
      <c r="O57">
        <v>0</v>
      </c>
      <c r="P57">
        <v>37.090161994540495</v>
      </c>
      <c r="Q57">
        <v>1.9233923004694837</v>
      </c>
      <c r="R57">
        <v>6.739349117149219</v>
      </c>
      <c r="S57">
        <v>3.879154060085837</v>
      </c>
      <c r="T57">
        <v>0</v>
      </c>
      <c r="U57">
        <v>24.739877377093098</v>
      </c>
      <c r="V57">
        <v>6.1214411909774444</v>
      </c>
      <c r="W57">
        <v>13.705014935989258</v>
      </c>
      <c r="X57">
        <v>43.56648427131892</v>
      </c>
      <c r="Y57">
        <v>0</v>
      </c>
      <c r="Z57">
        <v>1.9258737954545455</v>
      </c>
      <c r="AA57">
        <v>0</v>
      </c>
      <c r="AB57">
        <v>0</v>
      </c>
      <c r="AC57">
        <v>0</v>
      </c>
      <c r="AD57">
        <v>0</v>
      </c>
      <c r="AE57">
        <v>0.56831913203429474</v>
      </c>
      <c r="AF57">
        <v>2.6206783772819473</v>
      </c>
      <c r="AG57">
        <v>12.837098601600001</v>
      </c>
      <c r="AH57">
        <v>0</v>
      </c>
      <c r="AI57">
        <v>0</v>
      </c>
      <c r="AJ57">
        <v>0</v>
      </c>
      <c r="AK57">
        <v>15.963931533018126</v>
      </c>
      <c r="AL57">
        <v>0</v>
      </c>
      <c r="AM57">
        <v>0</v>
      </c>
      <c r="AN57">
        <v>0.791825</v>
      </c>
      <c r="AO57">
        <v>0</v>
      </c>
      <c r="AP57">
        <v>0</v>
      </c>
      <c r="AQ57">
        <v>0</v>
      </c>
      <c r="AR57">
        <v>1.3041306027173911</v>
      </c>
      <c r="AS57">
        <v>1.3507009550996136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442.4811354365898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4.9300069903902077</v>
      </c>
      <c r="L58">
        <v>204.18239128133945</v>
      </c>
      <c r="M58">
        <v>27.169754561878953</v>
      </c>
      <c r="N58">
        <v>31.071549358151479</v>
      </c>
      <c r="O58">
        <v>0</v>
      </c>
      <c r="P58">
        <v>37.090161994540495</v>
      </c>
      <c r="Q58">
        <v>1.9233923004694837</v>
      </c>
      <c r="R58">
        <v>6.739349117149219</v>
      </c>
      <c r="S58">
        <v>3.879154060085837</v>
      </c>
      <c r="T58">
        <v>0</v>
      </c>
      <c r="U58">
        <v>24.739877377093098</v>
      </c>
      <c r="V58">
        <v>6.1214411909774444</v>
      </c>
      <c r="W58">
        <v>13.705014935989258</v>
      </c>
      <c r="X58">
        <v>43.56648427131892</v>
      </c>
      <c r="Y58">
        <v>0</v>
      </c>
      <c r="Z58">
        <v>1.9258737954545455</v>
      </c>
      <c r="AA58">
        <v>0</v>
      </c>
      <c r="AB58">
        <v>0</v>
      </c>
      <c r="AC58">
        <v>0</v>
      </c>
      <c r="AD58">
        <v>0</v>
      </c>
      <c r="AE58">
        <v>0.56831913203429474</v>
      </c>
      <c r="AF58">
        <v>2.6206783772819473</v>
      </c>
      <c r="AG58">
        <v>12.837098601600001</v>
      </c>
      <c r="AH58">
        <v>0</v>
      </c>
      <c r="AI58">
        <v>0</v>
      </c>
      <c r="AJ58">
        <v>0</v>
      </c>
      <c r="AK58">
        <v>15.963931533018126</v>
      </c>
      <c r="AL58">
        <v>0</v>
      </c>
      <c r="AM58">
        <v>0</v>
      </c>
      <c r="AN58">
        <v>0.791825</v>
      </c>
      <c r="AO58">
        <v>0</v>
      </c>
      <c r="AP58">
        <v>0</v>
      </c>
      <c r="AQ58">
        <v>0</v>
      </c>
      <c r="AR58">
        <v>1.3041306027173911</v>
      </c>
      <c r="AS58">
        <v>1.3507009550996136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442.4811354365898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4.9300069903902077</v>
      </c>
      <c r="L59">
        <v>204.18239128133945</v>
      </c>
      <c r="M59">
        <v>27.169754561878953</v>
      </c>
      <c r="N59">
        <v>31.071549358151479</v>
      </c>
      <c r="O59">
        <v>0</v>
      </c>
      <c r="P59">
        <v>37.090161994540495</v>
      </c>
      <c r="Q59">
        <v>1.9233923004694837</v>
      </c>
      <c r="R59">
        <v>6.739349117149219</v>
      </c>
      <c r="S59">
        <v>3.879154060085837</v>
      </c>
      <c r="T59">
        <v>0</v>
      </c>
      <c r="U59">
        <v>24.739877377093098</v>
      </c>
      <c r="V59">
        <v>6.1214411909774444</v>
      </c>
      <c r="W59">
        <v>13.705014935989258</v>
      </c>
      <c r="X59">
        <v>43.56648427131892</v>
      </c>
      <c r="Y59">
        <v>0</v>
      </c>
      <c r="Z59">
        <v>1.9258737954545455</v>
      </c>
      <c r="AA59">
        <v>0</v>
      </c>
      <c r="AB59">
        <v>0</v>
      </c>
      <c r="AC59">
        <v>0</v>
      </c>
      <c r="AD59">
        <v>0</v>
      </c>
      <c r="AE59">
        <v>0.56831913203429474</v>
      </c>
      <c r="AF59">
        <v>2.6206783772819473</v>
      </c>
      <c r="AG59">
        <v>12.837098601600001</v>
      </c>
      <c r="AH59">
        <v>0</v>
      </c>
      <c r="AI59">
        <v>0</v>
      </c>
      <c r="AJ59">
        <v>0</v>
      </c>
      <c r="AK59">
        <v>15.963931533018126</v>
      </c>
      <c r="AL59">
        <v>0</v>
      </c>
      <c r="AM59">
        <v>0</v>
      </c>
      <c r="AN59">
        <v>0.791825</v>
      </c>
      <c r="AO59">
        <v>0</v>
      </c>
      <c r="AP59">
        <v>0</v>
      </c>
      <c r="AQ59">
        <v>4.0749456406349198</v>
      </c>
      <c r="AR59">
        <v>2.3474349008152173</v>
      </c>
      <c r="AS59">
        <v>1.3507009550996136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447.59938537532253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4.9300069903902077</v>
      </c>
      <c r="L60">
        <v>204.18239128133945</v>
      </c>
      <c r="M60">
        <v>27.169754561878953</v>
      </c>
      <c r="N60">
        <v>31.071549358151479</v>
      </c>
      <c r="O60">
        <v>0</v>
      </c>
      <c r="P60">
        <v>37.090161994540495</v>
      </c>
      <c r="Q60">
        <v>1.9233923004694837</v>
      </c>
      <c r="R60">
        <v>6.739349117149219</v>
      </c>
      <c r="S60">
        <v>3.879154060085837</v>
      </c>
      <c r="T60">
        <v>0</v>
      </c>
      <c r="U60">
        <v>24.739877377093098</v>
      </c>
      <c r="V60">
        <v>6.1214411909774444</v>
      </c>
      <c r="W60">
        <v>13.705014935989258</v>
      </c>
      <c r="X60">
        <v>43.56648427131892</v>
      </c>
      <c r="Y60">
        <v>0</v>
      </c>
      <c r="Z60">
        <v>1.9258737954545455</v>
      </c>
      <c r="AA60">
        <v>0</v>
      </c>
      <c r="AB60">
        <v>0</v>
      </c>
      <c r="AC60">
        <v>0</v>
      </c>
      <c r="AD60">
        <v>0</v>
      </c>
      <c r="AE60">
        <v>0.56831913203429474</v>
      </c>
      <c r="AF60">
        <v>2.6206783772819473</v>
      </c>
      <c r="AG60">
        <v>12.837098601600001</v>
      </c>
      <c r="AH60">
        <v>0</v>
      </c>
      <c r="AI60">
        <v>0</v>
      </c>
      <c r="AJ60">
        <v>0</v>
      </c>
      <c r="AK60">
        <v>15.963931533018126</v>
      </c>
      <c r="AL60">
        <v>0</v>
      </c>
      <c r="AM60">
        <v>0</v>
      </c>
      <c r="AN60">
        <v>0.791825</v>
      </c>
      <c r="AO60">
        <v>0</v>
      </c>
      <c r="AP60">
        <v>0</v>
      </c>
      <c r="AQ60">
        <v>4.0749456406349198</v>
      </c>
      <c r="AR60">
        <v>2.3474349008152173</v>
      </c>
      <c r="AS60">
        <v>1.3507009550996136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447.59938537532253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4.9300069903902077</v>
      </c>
      <c r="L61">
        <v>204.18239128133945</v>
      </c>
      <c r="M61">
        <v>27.169754561878953</v>
      </c>
      <c r="N61">
        <v>31.071549358151479</v>
      </c>
      <c r="O61">
        <v>0</v>
      </c>
      <c r="P61">
        <v>37.090161994540495</v>
      </c>
      <c r="Q61">
        <v>1.9233923004694837</v>
      </c>
      <c r="R61">
        <v>6.739349117149219</v>
      </c>
      <c r="S61">
        <v>3.879154060085837</v>
      </c>
      <c r="T61">
        <v>0</v>
      </c>
      <c r="U61">
        <v>24.739877377093098</v>
      </c>
      <c r="V61">
        <v>6.1214411909774444</v>
      </c>
      <c r="W61">
        <v>13.705014935989258</v>
      </c>
      <c r="X61">
        <v>43.56648427131892</v>
      </c>
      <c r="Y61">
        <v>0</v>
      </c>
      <c r="Z61">
        <v>1.9258737954545455</v>
      </c>
      <c r="AA61">
        <v>0</v>
      </c>
      <c r="AB61">
        <v>0</v>
      </c>
      <c r="AC61">
        <v>0</v>
      </c>
      <c r="AD61">
        <v>0</v>
      </c>
      <c r="AE61">
        <v>0.56831913203429474</v>
      </c>
      <c r="AF61">
        <v>2.6206783772819473</v>
      </c>
      <c r="AG61">
        <v>12.837098601600001</v>
      </c>
      <c r="AH61">
        <v>0</v>
      </c>
      <c r="AI61">
        <v>0</v>
      </c>
      <c r="AJ61">
        <v>0</v>
      </c>
      <c r="AK61">
        <v>15.963931533018126</v>
      </c>
      <c r="AL61">
        <v>0</v>
      </c>
      <c r="AM61">
        <v>0</v>
      </c>
      <c r="AN61">
        <v>0.791825</v>
      </c>
      <c r="AO61">
        <v>0</v>
      </c>
      <c r="AP61">
        <v>0</v>
      </c>
      <c r="AQ61">
        <v>4.0749456406349198</v>
      </c>
      <c r="AR61">
        <v>2.3474349008152173</v>
      </c>
      <c r="AS61">
        <v>1.3507009550996136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447.59938537532253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4.9300069903902077</v>
      </c>
      <c r="L62">
        <v>204.18239128133945</v>
      </c>
      <c r="M62">
        <v>27.169754561878953</v>
      </c>
      <c r="N62">
        <v>31.071549358151479</v>
      </c>
      <c r="O62">
        <v>0</v>
      </c>
      <c r="P62">
        <v>37.090161994540495</v>
      </c>
      <c r="Q62">
        <v>1.9233923004694837</v>
      </c>
      <c r="R62">
        <v>6.739349117149219</v>
      </c>
      <c r="S62">
        <v>3.879154060085837</v>
      </c>
      <c r="T62">
        <v>0</v>
      </c>
      <c r="U62">
        <v>24.739877377093098</v>
      </c>
      <c r="V62">
        <v>6.1214411909774444</v>
      </c>
      <c r="W62">
        <v>13.705014935989258</v>
      </c>
      <c r="X62">
        <v>43.56648427131892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0.56831913203429474</v>
      </c>
      <c r="AF62">
        <v>2.6206783772819473</v>
      </c>
      <c r="AG62">
        <v>12.837098601600001</v>
      </c>
      <c r="AH62">
        <v>0</v>
      </c>
      <c r="AI62">
        <v>0</v>
      </c>
      <c r="AJ62">
        <v>0</v>
      </c>
      <c r="AK62">
        <v>15.963931533018126</v>
      </c>
      <c r="AL62">
        <v>0</v>
      </c>
      <c r="AM62">
        <v>0</v>
      </c>
      <c r="AN62">
        <v>0.791825</v>
      </c>
      <c r="AO62">
        <v>0</v>
      </c>
      <c r="AP62">
        <v>0</v>
      </c>
      <c r="AQ62">
        <v>8.1498912812698396</v>
      </c>
      <c r="AR62">
        <v>2.3474349008152173</v>
      </c>
      <c r="AS62">
        <v>1.3507009550996136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449.74845722050293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4.9300069903902077</v>
      </c>
      <c r="L63">
        <v>204.18239128133945</v>
      </c>
      <c r="M63">
        <v>27.169754561878953</v>
      </c>
      <c r="N63">
        <v>31.071549358151479</v>
      </c>
      <c r="O63">
        <v>0</v>
      </c>
      <c r="P63">
        <v>37.090161994540495</v>
      </c>
      <c r="Q63">
        <v>1.9233923004694837</v>
      </c>
      <c r="R63">
        <v>6.739349117149219</v>
      </c>
      <c r="S63">
        <v>3.879154060085837</v>
      </c>
      <c r="T63">
        <v>0</v>
      </c>
      <c r="U63">
        <v>24.739877377093098</v>
      </c>
      <c r="V63">
        <v>6.1214411909774444</v>
      </c>
      <c r="W63">
        <v>13.705014935989258</v>
      </c>
      <c r="X63">
        <v>43.56648427131892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0.56831913203429474</v>
      </c>
      <c r="AF63">
        <v>2.6206783772819473</v>
      </c>
      <c r="AG63">
        <v>12.837098601600001</v>
      </c>
      <c r="AH63">
        <v>0</v>
      </c>
      <c r="AI63">
        <v>0</v>
      </c>
      <c r="AJ63">
        <v>0</v>
      </c>
      <c r="AK63">
        <v>15.963931533018126</v>
      </c>
      <c r="AL63">
        <v>0</v>
      </c>
      <c r="AM63">
        <v>0</v>
      </c>
      <c r="AN63">
        <v>0.791825</v>
      </c>
      <c r="AO63">
        <v>0</v>
      </c>
      <c r="AP63">
        <v>0</v>
      </c>
      <c r="AQ63">
        <v>8.1498912812698396</v>
      </c>
      <c r="AR63">
        <v>3.553755447554348</v>
      </c>
      <c r="AS63">
        <v>1.3507009550996136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450.95477776724204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4.9300069903902077</v>
      </c>
      <c r="L64">
        <v>204.18239128133945</v>
      </c>
      <c r="M64">
        <v>27.169754561878953</v>
      </c>
      <c r="N64">
        <v>31.071549358151479</v>
      </c>
      <c r="O64">
        <v>0</v>
      </c>
      <c r="P64">
        <v>37.090161994540495</v>
      </c>
      <c r="Q64">
        <v>1.9233923004694837</v>
      </c>
      <c r="R64">
        <v>6.739349117149219</v>
      </c>
      <c r="S64">
        <v>3.879154060085837</v>
      </c>
      <c r="T64">
        <v>0</v>
      </c>
      <c r="U64">
        <v>24.739877377093098</v>
      </c>
      <c r="V64">
        <v>6.1214411909774444</v>
      </c>
      <c r="W64">
        <v>13.705014935989258</v>
      </c>
      <c r="X64">
        <v>43.56648427131892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0.56831913203429474</v>
      </c>
      <c r="AF64">
        <v>2.6206783772819473</v>
      </c>
      <c r="AG64">
        <v>12.837098601600001</v>
      </c>
      <c r="AH64">
        <v>0</v>
      </c>
      <c r="AI64">
        <v>0</v>
      </c>
      <c r="AJ64">
        <v>0</v>
      </c>
      <c r="AK64">
        <v>15.963931533018126</v>
      </c>
      <c r="AL64">
        <v>0</v>
      </c>
      <c r="AM64">
        <v>0</v>
      </c>
      <c r="AN64">
        <v>0.791825</v>
      </c>
      <c r="AO64">
        <v>0</v>
      </c>
      <c r="AP64">
        <v>0</v>
      </c>
      <c r="AQ64">
        <v>12.224837228730156</v>
      </c>
      <c r="AR64">
        <v>3.553755447554348</v>
      </c>
      <c r="AS64">
        <v>1.3507009550996136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455.02972371470236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4.9300069903902077</v>
      </c>
      <c r="L65">
        <v>204.18239128133945</v>
      </c>
      <c r="M65">
        <v>27.169754561878953</v>
      </c>
      <c r="N65">
        <v>31.071549358151479</v>
      </c>
      <c r="O65">
        <v>0</v>
      </c>
      <c r="P65">
        <v>37.090161994540495</v>
      </c>
      <c r="Q65">
        <v>1.9233923004694837</v>
      </c>
      <c r="R65">
        <v>6.739349117149219</v>
      </c>
      <c r="S65">
        <v>3.879154060085837</v>
      </c>
      <c r="T65">
        <v>0</v>
      </c>
      <c r="U65">
        <v>24.739877377093098</v>
      </c>
      <c r="V65">
        <v>6.1214411909774444</v>
      </c>
      <c r="W65">
        <v>13.705014935989258</v>
      </c>
      <c r="X65">
        <v>43.56648427131892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0.56831913203429474</v>
      </c>
      <c r="AF65">
        <v>2.6206783772819473</v>
      </c>
      <c r="AG65">
        <v>12.837098601600001</v>
      </c>
      <c r="AH65">
        <v>0</v>
      </c>
      <c r="AI65">
        <v>0</v>
      </c>
      <c r="AJ65">
        <v>0</v>
      </c>
      <c r="AK65">
        <v>15.963931533018126</v>
      </c>
      <c r="AL65">
        <v>0</v>
      </c>
      <c r="AM65">
        <v>0</v>
      </c>
      <c r="AN65">
        <v>0.791825</v>
      </c>
      <c r="AO65">
        <v>0</v>
      </c>
      <c r="AP65">
        <v>0</v>
      </c>
      <c r="AQ65">
        <v>12.224837228730156</v>
      </c>
      <c r="AR65">
        <v>8.1508155000000002</v>
      </c>
      <c r="AS65">
        <v>1.3507009550996136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459.62678376714803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4.9300069903902077</v>
      </c>
      <c r="L66">
        <v>204.18239128133945</v>
      </c>
      <c r="M66">
        <v>27.169754561878953</v>
      </c>
      <c r="N66">
        <v>31.071549358151479</v>
      </c>
      <c r="O66">
        <v>0</v>
      </c>
      <c r="P66">
        <v>37.090161994540495</v>
      </c>
      <c r="Q66">
        <v>1.9233923004694837</v>
      </c>
      <c r="R66">
        <v>6.739349117149219</v>
      </c>
      <c r="S66">
        <v>3.879154060085837</v>
      </c>
      <c r="T66">
        <v>0</v>
      </c>
      <c r="U66">
        <v>24.739877377093098</v>
      </c>
      <c r="V66">
        <v>6.1214411909774444</v>
      </c>
      <c r="W66">
        <v>13.705014935989258</v>
      </c>
      <c r="X66">
        <v>43.56648427131892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0.56831913203429474</v>
      </c>
      <c r="AF66">
        <v>2.6206783772819473</v>
      </c>
      <c r="AG66">
        <v>12.837098601600001</v>
      </c>
      <c r="AH66">
        <v>0</v>
      </c>
      <c r="AI66">
        <v>0</v>
      </c>
      <c r="AJ66">
        <v>0</v>
      </c>
      <c r="AK66">
        <v>15.963931533018126</v>
      </c>
      <c r="AL66">
        <v>0</v>
      </c>
      <c r="AM66">
        <v>0</v>
      </c>
      <c r="AN66">
        <v>0.791825</v>
      </c>
      <c r="AO66">
        <v>0</v>
      </c>
      <c r="AP66">
        <v>0</v>
      </c>
      <c r="AQ66">
        <v>12.224837228730156</v>
      </c>
      <c r="AR66">
        <v>8.1508155000000002</v>
      </c>
      <c r="AS66">
        <v>1.3507009550996136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459.62678376714803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4.9300069903902077</v>
      </c>
      <c r="L67">
        <v>204.18239128133945</v>
      </c>
      <c r="M67">
        <v>27.169754561878953</v>
      </c>
      <c r="N67">
        <v>31.071549358151479</v>
      </c>
      <c r="O67">
        <v>0</v>
      </c>
      <c r="P67">
        <v>37.090161994540495</v>
      </c>
      <c r="Q67">
        <v>1.9233923004694837</v>
      </c>
      <c r="R67">
        <v>6.7367236295566499</v>
      </c>
      <c r="S67">
        <v>3.879154060085837</v>
      </c>
      <c r="T67">
        <v>0</v>
      </c>
      <c r="U67">
        <v>24.739877377093098</v>
      </c>
      <c r="V67">
        <v>6.1214411909774444</v>
      </c>
      <c r="W67">
        <v>13.705014935989258</v>
      </c>
      <c r="X67">
        <v>43.56648427131892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0.56831913203429474</v>
      </c>
      <c r="AF67">
        <v>2.6206783772819473</v>
      </c>
      <c r="AG67">
        <v>12.837098601600001</v>
      </c>
      <c r="AH67">
        <v>0</v>
      </c>
      <c r="AI67">
        <v>0</v>
      </c>
      <c r="AJ67">
        <v>0</v>
      </c>
      <c r="AK67">
        <v>15.963931533018126</v>
      </c>
      <c r="AL67">
        <v>0</v>
      </c>
      <c r="AM67">
        <v>0</v>
      </c>
      <c r="AN67">
        <v>0.791825</v>
      </c>
      <c r="AO67">
        <v>0</v>
      </c>
      <c r="AP67">
        <v>0</v>
      </c>
      <c r="AQ67">
        <v>12.224837228730156</v>
      </c>
      <c r="AR67">
        <v>0.65206530135869556</v>
      </c>
      <c r="AS67">
        <v>1.3507009550996136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452.1254080809141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4.9299536150194214</v>
      </c>
      <c r="L68">
        <v>204.07175089644971</v>
      </c>
      <c r="M68">
        <v>27.169754561878953</v>
      </c>
      <c r="N68">
        <v>31.071549358151479</v>
      </c>
      <c r="O68">
        <v>0</v>
      </c>
      <c r="P68">
        <v>37.090161994540495</v>
      </c>
      <c r="Q68">
        <v>1.9229288520710059</v>
      </c>
      <c r="R68">
        <v>6.7367236295566499</v>
      </c>
      <c r="S68">
        <v>3.8495539634146341</v>
      </c>
      <c r="T68">
        <v>0</v>
      </c>
      <c r="U68">
        <v>24.739877377093098</v>
      </c>
      <c r="V68">
        <v>6.1214411909774444</v>
      </c>
      <c r="W68">
        <v>13.705014935989258</v>
      </c>
      <c r="X68">
        <v>43.56648427131892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4.1676730213561965</v>
      </c>
      <c r="AF68">
        <v>2.6206783772819473</v>
      </c>
      <c r="AG68">
        <v>12.837098601600001</v>
      </c>
      <c r="AH68">
        <v>6.1528235652798324</v>
      </c>
      <c r="AI68">
        <v>0</v>
      </c>
      <c r="AJ68">
        <v>0</v>
      </c>
      <c r="AK68">
        <v>15.963931533018126</v>
      </c>
      <c r="AL68">
        <v>0</v>
      </c>
      <c r="AM68">
        <v>0</v>
      </c>
      <c r="AN68">
        <v>0.791825</v>
      </c>
      <c r="AO68">
        <v>0</v>
      </c>
      <c r="AP68">
        <v>0</v>
      </c>
      <c r="AQ68">
        <v>12.224837228730156</v>
      </c>
      <c r="AR68">
        <v>0.65206530135869556</v>
      </c>
      <c r="AS68">
        <v>1.3507009550996136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461.73682823018567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4.930055667459146</v>
      </c>
      <c r="L69">
        <v>231.02426308575161</v>
      </c>
      <c r="M69">
        <v>27.169754561878953</v>
      </c>
      <c r="N69">
        <v>31.071549358151479</v>
      </c>
      <c r="O69">
        <v>0</v>
      </c>
      <c r="P69">
        <v>37.090161994540495</v>
      </c>
      <c r="Q69">
        <v>1.9229288520710059</v>
      </c>
      <c r="R69">
        <v>10.240559368296994</v>
      </c>
      <c r="S69">
        <v>3.8495539634146341</v>
      </c>
      <c r="T69">
        <v>0</v>
      </c>
      <c r="U69">
        <v>24.739877377093098</v>
      </c>
      <c r="V69">
        <v>6.1214411909774444</v>
      </c>
      <c r="W69">
        <v>13.705014935989258</v>
      </c>
      <c r="X69">
        <v>43.56648427131892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4.8663265197194088</v>
      </c>
      <c r="AF69">
        <v>2.6206783772819473</v>
      </c>
      <c r="AG69">
        <v>12.837098601600001</v>
      </c>
      <c r="AH69">
        <v>13.815886015776137</v>
      </c>
      <c r="AI69">
        <v>0</v>
      </c>
      <c r="AJ69">
        <v>0</v>
      </c>
      <c r="AK69">
        <v>15.963931533018126</v>
      </c>
      <c r="AL69">
        <v>0</v>
      </c>
      <c r="AM69">
        <v>0</v>
      </c>
      <c r="AN69">
        <v>0.791825</v>
      </c>
      <c r="AO69">
        <v>0</v>
      </c>
      <c r="AP69">
        <v>0</v>
      </c>
      <c r="AQ69">
        <v>12.224837228730156</v>
      </c>
      <c r="AR69">
        <v>0.65206530135869556</v>
      </c>
      <c r="AS69">
        <v>1.3904274718257508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500.59472067625325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4.930049683194853</v>
      </c>
      <c r="L70">
        <v>322.98336500528768</v>
      </c>
      <c r="M70">
        <v>27.169754561878953</v>
      </c>
      <c r="N70">
        <v>31.071549358151479</v>
      </c>
      <c r="O70">
        <v>0</v>
      </c>
      <c r="P70">
        <v>37.090161994540495</v>
      </c>
      <c r="Q70">
        <v>3.2206029066666666</v>
      </c>
      <c r="R70">
        <v>10.240176469244744</v>
      </c>
      <c r="S70">
        <v>5.7893292073170732</v>
      </c>
      <c r="T70">
        <v>0</v>
      </c>
      <c r="U70">
        <v>24.739877377093098</v>
      </c>
      <c r="V70">
        <v>6.1214411909774444</v>
      </c>
      <c r="W70">
        <v>13.705014935989258</v>
      </c>
      <c r="X70">
        <v>43.56648427131892</v>
      </c>
      <c r="Y70">
        <v>0</v>
      </c>
      <c r="Z70">
        <v>0</v>
      </c>
      <c r="AA70">
        <v>0</v>
      </c>
      <c r="AB70">
        <v>0.98425834658664646</v>
      </c>
      <c r="AC70">
        <v>0</v>
      </c>
      <c r="AD70">
        <v>0</v>
      </c>
      <c r="AE70">
        <v>4.8663265197194088</v>
      </c>
      <c r="AF70">
        <v>2.6206783772819473</v>
      </c>
      <c r="AG70">
        <v>12.837098601600001</v>
      </c>
      <c r="AH70">
        <v>20.695861557360086</v>
      </c>
      <c r="AI70">
        <v>0</v>
      </c>
      <c r="AJ70">
        <v>0</v>
      </c>
      <c r="AK70">
        <v>15.963931533018126</v>
      </c>
      <c r="AL70">
        <v>0</v>
      </c>
      <c r="AM70">
        <v>1.5590653510877717</v>
      </c>
      <c r="AN70">
        <v>0.791825</v>
      </c>
      <c r="AO70">
        <v>0</v>
      </c>
      <c r="AP70">
        <v>0</v>
      </c>
      <c r="AQ70">
        <v>12.224837228730156</v>
      </c>
      <c r="AR70">
        <v>0.65206530135869556</v>
      </c>
      <c r="AS70">
        <v>1.3904274718257508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605.21418225022921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4.9300049935902504</v>
      </c>
      <c r="L71">
        <v>304.23670288292777</v>
      </c>
      <c r="M71">
        <v>27.169754561878953</v>
      </c>
      <c r="N71">
        <v>31.071549358151479</v>
      </c>
      <c r="O71">
        <v>0</v>
      </c>
      <c r="P71">
        <v>37.090161994540495</v>
      </c>
      <c r="Q71">
        <v>3.2206029066666666</v>
      </c>
      <c r="R71">
        <v>10.240176469244744</v>
      </c>
      <c r="S71">
        <v>7.7978850059031881</v>
      </c>
      <c r="T71">
        <v>0</v>
      </c>
      <c r="U71">
        <v>24.739877377093098</v>
      </c>
      <c r="V71">
        <v>6.1214411909774444</v>
      </c>
      <c r="W71">
        <v>13.705014935989258</v>
      </c>
      <c r="X71">
        <v>43.56648427131892</v>
      </c>
      <c r="Y71">
        <v>0</v>
      </c>
      <c r="Z71">
        <v>0</v>
      </c>
      <c r="AA71">
        <v>0</v>
      </c>
      <c r="AB71">
        <v>3.8897897441860461</v>
      </c>
      <c r="AC71">
        <v>0</v>
      </c>
      <c r="AD71">
        <v>0</v>
      </c>
      <c r="AE71">
        <v>4.8663265197194088</v>
      </c>
      <c r="AF71">
        <v>5.2413570613590261</v>
      </c>
      <c r="AG71">
        <v>12.837098601600001</v>
      </c>
      <c r="AH71">
        <v>20.695861557360086</v>
      </c>
      <c r="AI71">
        <v>0</v>
      </c>
      <c r="AJ71">
        <v>0</v>
      </c>
      <c r="AK71">
        <v>15.963931533018126</v>
      </c>
      <c r="AL71">
        <v>0</v>
      </c>
      <c r="AM71">
        <v>3.1181310090022509</v>
      </c>
      <c r="AN71">
        <v>0.791825</v>
      </c>
      <c r="AO71">
        <v>0</v>
      </c>
      <c r="AP71">
        <v>0</v>
      </c>
      <c r="AQ71">
        <v>12.224837228730156</v>
      </c>
      <c r="AR71">
        <v>1.3041306027173911</v>
      </c>
      <c r="AS71">
        <v>1.3904274718257508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596.21337227780054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4.9300045594552113</v>
      </c>
      <c r="L72">
        <v>327.28440835866792</v>
      </c>
      <c r="M72">
        <v>27.169754561878953</v>
      </c>
      <c r="N72">
        <v>31.071549358151479</v>
      </c>
      <c r="O72">
        <v>0</v>
      </c>
      <c r="P72">
        <v>37.090161994540495</v>
      </c>
      <c r="Q72">
        <v>3.2206029066666666</v>
      </c>
      <c r="R72">
        <v>10.240176469244744</v>
      </c>
      <c r="S72">
        <v>7.7978850059031881</v>
      </c>
      <c r="T72">
        <v>0</v>
      </c>
      <c r="U72">
        <v>24.739877377093098</v>
      </c>
      <c r="V72">
        <v>6.1214411909774444</v>
      </c>
      <c r="W72">
        <v>13.705014935989258</v>
      </c>
      <c r="X72">
        <v>43.56648427131892</v>
      </c>
      <c r="Y72">
        <v>0</v>
      </c>
      <c r="Z72">
        <v>0.32487749999999999</v>
      </c>
      <c r="AA72">
        <v>2.3327006666666663</v>
      </c>
      <c r="AB72">
        <v>3.8897897441860461</v>
      </c>
      <c r="AC72">
        <v>0.37608786909062353</v>
      </c>
      <c r="AD72">
        <v>2.6982204726722174</v>
      </c>
      <c r="AE72">
        <v>4.8663265197194088</v>
      </c>
      <c r="AF72">
        <v>7.8620354386409739</v>
      </c>
      <c r="AG72">
        <v>12.837098601600001</v>
      </c>
      <c r="AH72">
        <v>27.631771724751854</v>
      </c>
      <c r="AI72">
        <v>0</v>
      </c>
      <c r="AJ72">
        <v>0</v>
      </c>
      <c r="AK72">
        <v>15.963931533018126</v>
      </c>
      <c r="AL72">
        <v>0</v>
      </c>
      <c r="AM72">
        <v>4.6677476316579147</v>
      </c>
      <c r="AN72">
        <v>0.791825</v>
      </c>
      <c r="AO72">
        <v>0</v>
      </c>
      <c r="AP72">
        <v>0</v>
      </c>
      <c r="AQ72">
        <v>12.224837228730156</v>
      </c>
      <c r="AR72">
        <v>1.3041306027173911</v>
      </c>
      <c r="AS72">
        <v>1.3904274718257508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636.09916899516452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4.9300408915033644</v>
      </c>
      <c r="L73">
        <v>288.78072755883369</v>
      </c>
      <c r="M73">
        <v>27.169754561878953</v>
      </c>
      <c r="N73">
        <v>31.071549358151479</v>
      </c>
      <c r="O73">
        <v>0</v>
      </c>
      <c r="P73">
        <v>37.090161994540495</v>
      </c>
      <c r="Q73">
        <v>3.2206029066666666</v>
      </c>
      <c r="R73">
        <v>10.240176469244744</v>
      </c>
      <c r="S73">
        <v>7.7978850059031881</v>
      </c>
      <c r="T73">
        <v>0</v>
      </c>
      <c r="U73">
        <v>24.739877377093098</v>
      </c>
      <c r="V73">
        <v>6.1214411909774444</v>
      </c>
      <c r="W73">
        <v>13.705014935989258</v>
      </c>
      <c r="X73">
        <v>43.56648427131892</v>
      </c>
      <c r="Y73">
        <v>0</v>
      </c>
      <c r="Z73">
        <v>5.777621386363637</v>
      </c>
      <c r="AA73">
        <v>6.0542912746835444</v>
      </c>
      <c r="AB73">
        <v>7.7795791815453841</v>
      </c>
      <c r="AC73">
        <v>8.5834522626825827</v>
      </c>
      <c r="AD73">
        <v>5.396441252157457</v>
      </c>
      <c r="AE73">
        <v>9.7326530394388175</v>
      </c>
      <c r="AF73">
        <v>10.482714122718052</v>
      </c>
      <c r="AG73">
        <v>12.837098601600001</v>
      </c>
      <c r="AH73">
        <v>27.631771724751854</v>
      </c>
      <c r="AI73">
        <v>0</v>
      </c>
      <c r="AJ73">
        <v>0</v>
      </c>
      <c r="AK73">
        <v>15.963931533018126</v>
      </c>
      <c r="AL73">
        <v>0</v>
      </c>
      <c r="AM73">
        <v>4.6677476316579147</v>
      </c>
      <c r="AN73">
        <v>0.791825</v>
      </c>
      <c r="AO73">
        <v>0</v>
      </c>
      <c r="AP73">
        <v>0</v>
      </c>
      <c r="AQ73">
        <v>12.224837228730156</v>
      </c>
      <c r="AR73">
        <v>0.65206530135869556</v>
      </c>
      <c r="AS73">
        <v>1.3904274718257508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628.40017353463338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4.6200150898370218</v>
      </c>
      <c r="L74">
        <v>326.73233119184579</v>
      </c>
      <c r="M74">
        <v>27.169754561878953</v>
      </c>
      <c r="N74">
        <v>31.071549358151479</v>
      </c>
      <c r="O74">
        <v>0</v>
      </c>
      <c r="P74">
        <v>37.090161994540495</v>
      </c>
      <c r="Q74">
        <v>3.2206029066666666</v>
      </c>
      <c r="R74">
        <v>10.240176469244744</v>
      </c>
      <c r="S74">
        <v>7.7978850059031881</v>
      </c>
      <c r="T74">
        <v>0</v>
      </c>
      <c r="U74">
        <v>24.739877377093098</v>
      </c>
      <c r="V74">
        <v>6.1214411909774444</v>
      </c>
      <c r="W74">
        <v>13.705014935989258</v>
      </c>
      <c r="X74">
        <v>43.56648427131892</v>
      </c>
      <c r="Y74">
        <v>0</v>
      </c>
      <c r="Z74">
        <v>5.777621386363637</v>
      </c>
      <c r="AA74">
        <v>8.2969497704641348</v>
      </c>
      <c r="AB74">
        <v>7.7795791815453841</v>
      </c>
      <c r="AC74">
        <v>8.5834522626825827</v>
      </c>
      <c r="AD74">
        <v>7.8028356000000008</v>
      </c>
      <c r="AE74">
        <v>9.7326530394388175</v>
      </c>
      <c r="AF74">
        <v>10.482714122718052</v>
      </c>
      <c r="AG74">
        <v>12.837098601600001</v>
      </c>
      <c r="AH74">
        <v>27.631771724751854</v>
      </c>
      <c r="AI74">
        <v>0</v>
      </c>
      <c r="AJ74">
        <v>0</v>
      </c>
      <c r="AK74">
        <v>15.963931533018126</v>
      </c>
      <c r="AL74">
        <v>0</v>
      </c>
      <c r="AM74">
        <v>4.6677476316579147</v>
      </c>
      <c r="AN74">
        <v>0.791825</v>
      </c>
      <c r="AO74">
        <v>0</v>
      </c>
      <c r="AP74">
        <v>0</v>
      </c>
      <c r="AQ74">
        <v>12.224837228730156</v>
      </c>
      <c r="AR74">
        <v>0.65206530135869556</v>
      </c>
      <c r="AS74">
        <v>1.3904274718257508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670.69080420960222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4.9299781262267661</v>
      </c>
      <c r="L75">
        <v>371.06817688910104</v>
      </c>
      <c r="M75">
        <v>27.169754561878953</v>
      </c>
      <c r="N75">
        <v>31.071549358151479</v>
      </c>
      <c r="O75">
        <v>0</v>
      </c>
      <c r="P75">
        <v>37.090161994540495</v>
      </c>
      <c r="Q75">
        <v>3.2206029066666666</v>
      </c>
      <c r="R75">
        <v>10.240176469244744</v>
      </c>
      <c r="S75">
        <v>7.7978850059031881</v>
      </c>
      <c r="T75">
        <v>0</v>
      </c>
      <c r="U75">
        <v>24.739877377093098</v>
      </c>
      <c r="V75">
        <v>6.1214411909774444</v>
      </c>
      <c r="W75">
        <v>13.705014935989258</v>
      </c>
      <c r="X75">
        <v>43.56648427131892</v>
      </c>
      <c r="Y75">
        <v>0</v>
      </c>
      <c r="Z75">
        <v>3.851747590909091</v>
      </c>
      <c r="AA75">
        <v>8.2969497704641348</v>
      </c>
      <c r="AB75">
        <v>7.7795791815453841</v>
      </c>
      <c r="AC75">
        <v>8.5834522626825827</v>
      </c>
      <c r="AD75">
        <v>7.8028356000000008</v>
      </c>
      <c r="AE75">
        <v>9.7326530394388175</v>
      </c>
      <c r="AF75">
        <v>10.482714122718052</v>
      </c>
      <c r="AG75">
        <v>12.837098601600001</v>
      </c>
      <c r="AH75">
        <v>27.631771724751854</v>
      </c>
      <c r="AI75">
        <v>0</v>
      </c>
      <c r="AJ75">
        <v>0</v>
      </c>
      <c r="AK75">
        <v>15.963931533018126</v>
      </c>
      <c r="AL75">
        <v>0</v>
      </c>
      <c r="AM75">
        <v>4.6677476316579147</v>
      </c>
      <c r="AN75">
        <v>0.791825</v>
      </c>
      <c r="AO75">
        <v>0</v>
      </c>
      <c r="AP75">
        <v>0</v>
      </c>
      <c r="AQ75">
        <v>12.224837228730156</v>
      </c>
      <c r="AR75">
        <v>2.4452446500000002</v>
      </c>
      <c r="AS75">
        <v>1.3904274718257508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715.20391849643408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8.9600763792842475</v>
      </c>
      <c r="L76">
        <v>371.23976174744126</v>
      </c>
      <c r="M76">
        <v>27.169754561878953</v>
      </c>
      <c r="N76">
        <v>31.071549358151479</v>
      </c>
      <c r="O76">
        <v>0</v>
      </c>
      <c r="P76">
        <v>37.090161994540495</v>
      </c>
      <c r="Q76">
        <v>3.2206029066666666</v>
      </c>
      <c r="R76">
        <v>10.240176469244744</v>
      </c>
      <c r="S76">
        <v>7.7978850059031881</v>
      </c>
      <c r="T76">
        <v>0</v>
      </c>
      <c r="U76">
        <v>24.739877377093098</v>
      </c>
      <c r="V76">
        <v>6.1214411909774444</v>
      </c>
      <c r="W76">
        <v>13.705014935989258</v>
      </c>
      <c r="X76">
        <v>43.56648427131892</v>
      </c>
      <c r="Y76">
        <v>0</v>
      </c>
      <c r="Z76">
        <v>3.851747590909091</v>
      </c>
      <c r="AA76">
        <v>8.2969497704641348</v>
      </c>
      <c r="AB76">
        <v>7.7795791815453841</v>
      </c>
      <c r="AC76">
        <v>8.5834522626825827</v>
      </c>
      <c r="AD76">
        <v>7.8028356000000008</v>
      </c>
      <c r="AE76">
        <v>9.7326530394388175</v>
      </c>
      <c r="AF76">
        <v>10.482714122718052</v>
      </c>
      <c r="AG76">
        <v>12.837098601600001</v>
      </c>
      <c r="AH76">
        <v>27.631771724751854</v>
      </c>
      <c r="AI76">
        <v>0</v>
      </c>
      <c r="AJ76">
        <v>0</v>
      </c>
      <c r="AK76">
        <v>15.963931533018126</v>
      </c>
      <c r="AL76">
        <v>0</v>
      </c>
      <c r="AM76">
        <v>4.6677476316579147</v>
      </c>
      <c r="AN76">
        <v>0.791825</v>
      </c>
      <c r="AO76">
        <v>0</v>
      </c>
      <c r="AP76">
        <v>0</v>
      </c>
      <c r="AQ76">
        <v>12.224837228730156</v>
      </c>
      <c r="AR76">
        <v>2.4452446500000002</v>
      </c>
      <c r="AS76">
        <v>1.3904274718257508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719.40560160783173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8.9600763792842475</v>
      </c>
      <c r="L77">
        <v>371.23976174744126</v>
      </c>
      <c r="M77">
        <v>27.169754561878953</v>
      </c>
      <c r="N77">
        <v>31.071549358151479</v>
      </c>
      <c r="O77">
        <v>0</v>
      </c>
      <c r="P77">
        <v>37.090161994540495</v>
      </c>
      <c r="Q77">
        <v>3.2206029066666666</v>
      </c>
      <c r="R77">
        <v>10.240176469244744</v>
      </c>
      <c r="S77">
        <v>7.7978850059031881</v>
      </c>
      <c r="T77">
        <v>0</v>
      </c>
      <c r="U77">
        <v>24.739877377093098</v>
      </c>
      <c r="V77">
        <v>6.1214411909774444</v>
      </c>
      <c r="W77">
        <v>13.705014935989258</v>
      </c>
      <c r="X77">
        <v>43.56648427131892</v>
      </c>
      <c r="Y77">
        <v>0</v>
      </c>
      <c r="Z77">
        <v>3.851747590909091</v>
      </c>
      <c r="AA77">
        <v>8.2969497704641348</v>
      </c>
      <c r="AB77">
        <v>7.7795791815453841</v>
      </c>
      <c r="AC77">
        <v>8.5834522626825827</v>
      </c>
      <c r="AD77">
        <v>7.8028356000000008</v>
      </c>
      <c r="AE77">
        <v>9.7326530394388175</v>
      </c>
      <c r="AF77">
        <v>10.482714122718052</v>
      </c>
      <c r="AG77">
        <v>12.837098601600001</v>
      </c>
      <c r="AH77">
        <v>27.631771724751854</v>
      </c>
      <c r="AI77">
        <v>0</v>
      </c>
      <c r="AJ77">
        <v>0</v>
      </c>
      <c r="AK77">
        <v>15.963931533018126</v>
      </c>
      <c r="AL77">
        <v>0</v>
      </c>
      <c r="AM77">
        <v>4.6677476316579147</v>
      </c>
      <c r="AN77">
        <v>0.791825</v>
      </c>
      <c r="AO77">
        <v>0</v>
      </c>
      <c r="AP77">
        <v>0</v>
      </c>
      <c r="AQ77">
        <v>12.224837228730156</v>
      </c>
      <c r="AR77">
        <v>2.4452446500000002</v>
      </c>
      <c r="AS77">
        <v>1.3904274718257508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719.40560160783173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8.9601337256820326</v>
      </c>
      <c r="L78">
        <v>371.23976174744126</v>
      </c>
      <c r="M78">
        <v>27.169754561878953</v>
      </c>
      <c r="N78">
        <v>31.071549358151479</v>
      </c>
      <c r="O78">
        <v>0</v>
      </c>
      <c r="P78">
        <v>37.090161994540495</v>
      </c>
      <c r="Q78">
        <v>3.2206029066666666</v>
      </c>
      <c r="R78">
        <v>10.240176469244744</v>
      </c>
      <c r="S78">
        <v>7.7978850059031881</v>
      </c>
      <c r="T78">
        <v>0</v>
      </c>
      <c r="U78">
        <v>24.739877377093098</v>
      </c>
      <c r="V78">
        <v>6.1214411909774444</v>
      </c>
      <c r="W78">
        <v>13.705014935989258</v>
      </c>
      <c r="X78">
        <v>43.56648427131892</v>
      </c>
      <c r="Y78">
        <v>0</v>
      </c>
      <c r="Z78">
        <v>3.851747590909091</v>
      </c>
      <c r="AA78">
        <v>8.2969497704641348</v>
      </c>
      <c r="AB78">
        <v>7.7795791815453841</v>
      </c>
      <c r="AC78">
        <v>8.5834522626825827</v>
      </c>
      <c r="AD78">
        <v>5.396441252157457</v>
      </c>
      <c r="AE78">
        <v>9.7326530394388175</v>
      </c>
      <c r="AF78">
        <v>10.482714122718052</v>
      </c>
      <c r="AG78">
        <v>12.837098601600001</v>
      </c>
      <c r="AH78">
        <v>27.631771724751854</v>
      </c>
      <c r="AI78">
        <v>0</v>
      </c>
      <c r="AJ78">
        <v>0</v>
      </c>
      <c r="AK78">
        <v>15.963931533018126</v>
      </c>
      <c r="AL78">
        <v>0</v>
      </c>
      <c r="AM78">
        <v>4.6677476316579147</v>
      </c>
      <c r="AN78">
        <v>0.791825</v>
      </c>
      <c r="AO78">
        <v>0</v>
      </c>
      <c r="AP78">
        <v>0</v>
      </c>
      <c r="AQ78">
        <v>12.224837228730156</v>
      </c>
      <c r="AR78">
        <v>2.4452446500000002</v>
      </c>
      <c r="AS78">
        <v>1.3904274718257508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716.9992646063871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8.9600405405951946</v>
      </c>
      <c r="L79">
        <v>371.24822994144978</v>
      </c>
      <c r="M79">
        <v>27.169754561878953</v>
      </c>
      <c r="N79">
        <v>31.071549358151479</v>
      </c>
      <c r="O79">
        <v>0</v>
      </c>
      <c r="P79">
        <v>37.090161994540495</v>
      </c>
      <c r="Q79">
        <v>3.2214387826923079</v>
      </c>
      <c r="R79">
        <v>10.240176469244744</v>
      </c>
      <c r="S79">
        <v>7.7967386889153749</v>
      </c>
      <c r="T79">
        <v>0</v>
      </c>
      <c r="U79">
        <v>24.739877377093098</v>
      </c>
      <c r="V79">
        <v>6.1214411909774444</v>
      </c>
      <c r="W79">
        <v>13.705014935989258</v>
      </c>
      <c r="X79">
        <v>43.56648427131892</v>
      </c>
      <c r="Y79">
        <v>0</v>
      </c>
      <c r="Z79">
        <v>1.9258737954545455</v>
      </c>
      <c r="AA79">
        <v>0</v>
      </c>
      <c r="AB79">
        <v>7.7795791815453841</v>
      </c>
      <c r="AC79">
        <v>0.37608786909062353</v>
      </c>
      <c r="AD79">
        <v>2.6982204726722174</v>
      </c>
      <c r="AE79">
        <v>9.7326530394388175</v>
      </c>
      <c r="AF79">
        <v>5.8237300000000003</v>
      </c>
      <c r="AG79">
        <v>12.837098601600001</v>
      </c>
      <c r="AH79">
        <v>20.695861557360086</v>
      </c>
      <c r="AI79">
        <v>0</v>
      </c>
      <c r="AJ79">
        <v>0</v>
      </c>
      <c r="AK79">
        <v>15.963931533018126</v>
      </c>
      <c r="AL79">
        <v>0</v>
      </c>
      <c r="AM79">
        <v>4.6677476316579147</v>
      </c>
      <c r="AN79">
        <v>0.791825</v>
      </c>
      <c r="AO79">
        <v>0</v>
      </c>
      <c r="AP79">
        <v>0</v>
      </c>
      <c r="AQ79">
        <v>12.224837228730156</v>
      </c>
      <c r="AR79">
        <v>8.1508155000000002</v>
      </c>
      <c r="AS79">
        <v>1.589060055456438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690.18822957887141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8.9600223510748354</v>
      </c>
      <c r="L80">
        <v>371.24163476076637</v>
      </c>
      <c r="M80">
        <v>27.169754561878953</v>
      </c>
      <c r="N80">
        <v>31.071549358151479</v>
      </c>
      <c r="O80">
        <v>0</v>
      </c>
      <c r="P80">
        <v>37.090161994540495</v>
      </c>
      <c r="Q80">
        <v>3.2204897466666669</v>
      </c>
      <c r="R80">
        <v>10.240176469244744</v>
      </c>
      <c r="S80">
        <v>7.7978850059031881</v>
      </c>
      <c r="T80">
        <v>0</v>
      </c>
      <c r="U80">
        <v>24.739877377093098</v>
      </c>
      <c r="V80">
        <v>6.1214411909774444</v>
      </c>
      <c r="W80">
        <v>13.705014935989258</v>
      </c>
      <c r="X80">
        <v>43.56648427131892</v>
      </c>
      <c r="Y80">
        <v>0</v>
      </c>
      <c r="Z80">
        <v>1.9258737954545455</v>
      </c>
      <c r="AA80">
        <v>0</v>
      </c>
      <c r="AB80">
        <v>7.7795791815453841</v>
      </c>
      <c r="AC80">
        <v>0</v>
      </c>
      <c r="AD80">
        <v>0</v>
      </c>
      <c r="AE80">
        <v>4.8663265197194088</v>
      </c>
      <c r="AF80">
        <v>2.6206783772819473</v>
      </c>
      <c r="AG80">
        <v>12.837098601600001</v>
      </c>
      <c r="AH80">
        <v>11.186952160000001</v>
      </c>
      <c r="AI80">
        <v>0</v>
      </c>
      <c r="AJ80">
        <v>0</v>
      </c>
      <c r="AK80">
        <v>15.963931533018126</v>
      </c>
      <c r="AL80">
        <v>0</v>
      </c>
      <c r="AM80">
        <v>4.6677476316579147</v>
      </c>
      <c r="AN80">
        <v>0.791825</v>
      </c>
      <c r="AO80">
        <v>0</v>
      </c>
      <c r="AP80">
        <v>0</v>
      </c>
      <c r="AQ80">
        <v>12.224837228730156</v>
      </c>
      <c r="AR80">
        <v>8.1508155000000002</v>
      </c>
      <c r="AS80">
        <v>1.9863252227178116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669.9264827753309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8.9600501930020062</v>
      </c>
      <c r="L81">
        <v>371.23976174744126</v>
      </c>
      <c r="M81">
        <v>27.169754561878953</v>
      </c>
      <c r="N81">
        <v>31.071549358151479</v>
      </c>
      <c r="O81">
        <v>0</v>
      </c>
      <c r="P81">
        <v>37.090161994540495</v>
      </c>
      <c r="Q81">
        <v>3.2206029066666666</v>
      </c>
      <c r="R81">
        <v>10.240176469244744</v>
      </c>
      <c r="S81">
        <v>7.7978850059031881</v>
      </c>
      <c r="T81">
        <v>0</v>
      </c>
      <c r="U81">
        <v>24.739877377093098</v>
      </c>
      <c r="V81">
        <v>6.1214411909774444</v>
      </c>
      <c r="W81">
        <v>13.705014935989258</v>
      </c>
      <c r="X81">
        <v>43.56648427131892</v>
      </c>
      <c r="Y81">
        <v>0</v>
      </c>
      <c r="Z81">
        <v>0</v>
      </c>
      <c r="AA81">
        <v>0</v>
      </c>
      <c r="AB81">
        <v>7.7795791815453841</v>
      </c>
      <c r="AC81">
        <v>0</v>
      </c>
      <c r="AD81">
        <v>0</v>
      </c>
      <c r="AE81">
        <v>4.8663265197194088</v>
      </c>
      <c r="AF81">
        <v>2.6206783772819473</v>
      </c>
      <c r="AG81">
        <v>12.837098601600001</v>
      </c>
      <c r="AH81">
        <v>5.5934760800000003</v>
      </c>
      <c r="AI81">
        <v>0</v>
      </c>
      <c r="AJ81">
        <v>0</v>
      </c>
      <c r="AK81">
        <v>15.963931533018126</v>
      </c>
      <c r="AL81">
        <v>0</v>
      </c>
      <c r="AM81">
        <v>3.1181310090022509</v>
      </c>
      <c r="AN81">
        <v>0.791825</v>
      </c>
      <c r="AO81">
        <v>0</v>
      </c>
      <c r="AP81">
        <v>0</v>
      </c>
      <c r="AQ81">
        <v>12.224837228730156</v>
      </c>
      <c r="AR81">
        <v>1.3041306027173911</v>
      </c>
      <c r="AS81">
        <v>1.9863252227178116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654.00909936854009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8.9601118835057765</v>
      </c>
      <c r="L82">
        <v>371.23976174744126</v>
      </c>
      <c r="M82">
        <v>27.169754561878953</v>
      </c>
      <c r="N82">
        <v>31.071549358151479</v>
      </c>
      <c r="O82">
        <v>0</v>
      </c>
      <c r="P82">
        <v>37.090161994540495</v>
      </c>
      <c r="Q82">
        <v>3.2206029066666666</v>
      </c>
      <c r="R82">
        <v>10.240176469244744</v>
      </c>
      <c r="S82">
        <v>7.7978850059031881</v>
      </c>
      <c r="T82">
        <v>0</v>
      </c>
      <c r="U82">
        <v>24.739877377093098</v>
      </c>
      <c r="V82">
        <v>6.1214411909774444</v>
      </c>
      <c r="W82">
        <v>13.705014935989258</v>
      </c>
      <c r="X82">
        <v>43.56648427131892</v>
      </c>
      <c r="Y82">
        <v>0</v>
      </c>
      <c r="Z82">
        <v>0</v>
      </c>
      <c r="AA82">
        <v>0</v>
      </c>
      <c r="AB82">
        <v>0.98425834658664646</v>
      </c>
      <c r="AC82">
        <v>0</v>
      </c>
      <c r="AD82">
        <v>0</v>
      </c>
      <c r="AE82">
        <v>4.8663265197194088</v>
      </c>
      <c r="AF82">
        <v>2.6206783772819473</v>
      </c>
      <c r="AG82">
        <v>12.837098601600001</v>
      </c>
      <c r="AH82">
        <v>0</v>
      </c>
      <c r="AI82">
        <v>0</v>
      </c>
      <c r="AJ82">
        <v>0</v>
      </c>
      <c r="AK82">
        <v>15.963931533018126</v>
      </c>
      <c r="AL82">
        <v>0</v>
      </c>
      <c r="AM82">
        <v>3.1181310090022509</v>
      </c>
      <c r="AN82">
        <v>0.791825</v>
      </c>
      <c r="AO82">
        <v>0</v>
      </c>
      <c r="AP82">
        <v>0</v>
      </c>
      <c r="AQ82">
        <v>7.7777501212698406</v>
      </c>
      <c r="AR82">
        <v>2.4452446500000002</v>
      </c>
      <c r="AS82">
        <v>1.9863252227178116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638.31439108390737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4.9300045594552113</v>
      </c>
      <c r="L83">
        <v>371.23976174744126</v>
      </c>
      <c r="M83">
        <v>27.169754561878953</v>
      </c>
      <c r="N83">
        <v>31.071549358151479</v>
      </c>
      <c r="O83">
        <v>0</v>
      </c>
      <c r="P83">
        <v>37.090161994540495</v>
      </c>
      <c r="Q83">
        <v>3.2206029066666666</v>
      </c>
      <c r="R83">
        <v>10.240176469244744</v>
      </c>
      <c r="S83">
        <v>7.7978850059031881</v>
      </c>
      <c r="T83">
        <v>0</v>
      </c>
      <c r="U83">
        <v>24.739877377093098</v>
      </c>
      <c r="V83">
        <v>6.1214411909774444</v>
      </c>
      <c r="W83">
        <v>13.705014935989258</v>
      </c>
      <c r="X83">
        <v>43.56648427131892</v>
      </c>
      <c r="Y83">
        <v>0</v>
      </c>
      <c r="Z83">
        <v>0</v>
      </c>
      <c r="AA83">
        <v>0</v>
      </c>
      <c r="AB83">
        <v>3.8897897441860461</v>
      </c>
      <c r="AC83">
        <v>0</v>
      </c>
      <c r="AD83">
        <v>0</v>
      </c>
      <c r="AE83">
        <v>4.8663265197194088</v>
      </c>
      <c r="AF83">
        <v>0</v>
      </c>
      <c r="AG83">
        <v>12.837098601600001</v>
      </c>
      <c r="AH83">
        <v>0</v>
      </c>
      <c r="AI83">
        <v>0</v>
      </c>
      <c r="AJ83">
        <v>0</v>
      </c>
      <c r="AK83">
        <v>15.963931533018126</v>
      </c>
      <c r="AL83">
        <v>0</v>
      </c>
      <c r="AM83">
        <v>1.5590653510877717</v>
      </c>
      <c r="AN83">
        <v>0.791825</v>
      </c>
      <c r="AO83">
        <v>0</v>
      </c>
      <c r="AP83">
        <v>0</v>
      </c>
      <c r="AQ83">
        <v>7.7777501212698406</v>
      </c>
      <c r="AR83">
        <v>2.4452446500000002</v>
      </c>
      <c r="AS83">
        <v>1.5096070220041633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632.53335292154611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4.9300408915033644</v>
      </c>
      <c r="L84">
        <v>371.24384069259463</v>
      </c>
      <c r="M84">
        <v>27.169754561878953</v>
      </c>
      <c r="N84">
        <v>31.071549358151479</v>
      </c>
      <c r="O84">
        <v>0</v>
      </c>
      <c r="P84">
        <v>37.090161994540495</v>
      </c>
      <c r="Q84">
        <v>3.2206029066666666</v>
      </c>
      <c r="R84">
        <v>10.240176469244744</v>
      </c>
      <c r="S84">
        <v>7.7978850059031881</v>
      </c>
      <c r="T84">
        <v>0</v>
      </c>
      <c r="U84">
        <v>24.739877377093098</v>
      </c>
      <c r="V84">
        <v>6.1214411909774444</v>
      </c>
      <c r="W84">
        <v>13.705014935989258</v>
      </c>
      <c r="X84">
        <v>43.56648427131892</v>
      </c>
      <c r="Y84">
        <v>0</v>
      </c>
      <c r="Z84">
        <v>0</v>
      </c>
      <c r="AA84">
        <v>0</v>
      </c>
      <c r="AB84">
        <v>3.8897897441860461</v>
      </c>
      <c r="AC84">
        <v>0</v>
      </c>
      <c r="AD84">
        <v>0</v>
      </c>
      <c r="AE84">
        <v>4.8663265197194088</v>
      </c>
      <c r="AF84">
        <v>0</v>
      </c>
      <c r="AG84">
        <v>12.837098601600001</v>
      </c>
      <c r="AH84">
        <v>0</v>
      </c>
      <c r="AI84">
        <v>0</v>
      </c>
      <c r="AJ84">
        <v>0</v>
      </c>
      <c r="AK84">
        <v>15.963931533018126</v>
      </c>
      <c r="AL84">
        <v>0</v>
      </c>
      <c r="AM84">
        <v>0</v>
      </c>
      <c r="AN84">
        <v>0.791825</v>
      </c>
      <c r="AO84">
        <v>0</v>
      </c>
      <c r="AP84">
        <v>0</v>
      </c>
      <c r="AQ84">
        <v>7.7777501212698406</v>
      </c>
      <c r="AR84">
        <v>2.4452446500000002</v>
      </c>
      <c r="AS84">
        <v>1.5096070220041633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630.97840284765994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4.9300408915033644</v>
      </c>
      <c r="L85">
        <v>371.24384069259463</v>
      </c>
      <c r="M85">
        <v>27.169754561878953</v>
      </c>
      <c r="N85">
        <v>31.071549358151479</v>
      </c>
      <c r="O85">
        <v>0</v>
      </c>
      <c r="P85">
        <v>37.090161994540495</v>
      </c>
      <c r="Q85">
        <v>3.2199026741803283</v>
      </c>
      <c r="R85">
        <v>10.240176469244744</v>
      </c>
      <c r="S85">
        <v>7.8003783684210521</v>
      </c>
      <c r="T85">
        <v>0</v>
      </c>
      <c r="U85">
        <v>24.739877377093098</v>
      </c>
      <c r="V85">
        <v>6.1214411909774444</v>
      </c>
      <c r="W85">
        <v>13.705014935989258</v>
      </c>
      <c r="X85">
        <v>43.56648427131892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4.8663265197194088</v>
      </c>
      <c r="AF85">
        <v>0</v>
      </c>
      <c r="AG85">
        <v>12.837098601600001</v>
      </c>
      <c r="AH85">
        <v>0</v>
      </c>
      <c r="AI85">
        <v>0</v>
      </c>
      <c r="AJ85">
        <v>0</v>
      </c>
      <c r="AK85">
        <v>15.963931533018126</v>
      </c>
      <c r="AL85">
        <v>0</v>
      </c>
      <c r="AM85">
        <v>0</v>
      </c>
      <c r="AN85">
        <v>0.791825</v>
      </c>
      <c r="AO85">
        <v>0</v>
      </c>
      <c r="AP85">
        <v>0</v>
      </c>
      <c r="AQ85">
        <v>7.7777501212698406</v>
      </c>
      <c r="AR85">
        <v>2.4452446500000002</v>
      </c>
      <c r="AS85">
        <v>1.589060055456438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627.1698592669577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4.9299862717269258</v>
      </c>
      <c r="L86">
        <v>288.77836099561472</v>
      </c>
      <c r="M86">
        <v>27.169754561878953</v>
      </c>
      <c r="N86">
        <v>31.071549358151479</v>
      </c>
      <c r="O86">
        <v>0</v>
      </c>
      <c r="P86">
        <v>37.090161994540495</v>
      </c>
      <c r="Q86">
        <v>3.2199026741803283</v>
      </c>
      <c r="R86">
        <v>10.240176469244744</v>
      </c>
      <c r="S86">
        <v>7.8003783684210521</v>
      </c>
      <c r="T86">
        <v>0</v>
      </c>
      <c r="U86">
        <v>24.739877377093098</v>
      </c>
      <c r="V86">
        <v>6.1214411909774444</v>
      </c>
      <c r="W86">
        <v>13.705014935989258</v>
      </c>
      <c r="X86">
        <v>43.56648427131892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4.8663265197194088</v>
      </c>
      <c r="AF86">
        <v>0</v>
      </c>
      <c r="AG86">
        <v>12.837098601600001</v>
      </c>
      <c r="AH86">
        <v>0</v>
      </c>
      <c r="AI86">
        <v>0</v>
      </c>
      <c r="AJ86">
        <v>0</v>
      </c>
      <c r="AK86">
        <v>15.963931533018126</v>
      </c>
      <c r="AL86">
        <v>0</v>
      </c>
      <c r="AM86">
        <v>0</v>
      </c>
      <c r="AN86">
        <v>0.791825</v>
      </c>
      <c r="AO86">
        <v>0</v>
      </c>
      <c r="AP86">
        <v>0</v>
      </c>
      <c r="AQ86">
        <v>7.7777501212698406</v>
      </c>
      <c r="AR86">
        <v>2.4452446500000002</v>
      </c>
      <c r="AS86">
        <v>1.589060055456438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544.70432495020123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4.9300236010138558</v>
      </c>
      <c r="L87">
        <v>240.64504365155798</v>
      </c>
      <c r="M87">
        <v>27.169754561878953</v>
      </c>
      <c r="N87">
        <v>31.071549358151479</v>
      </c>
      <c r="O87">
        <v>0</v>
      </c>
      <c r="P87">
        <v>37.090161994540495</v>
      </c>
      <c r="Q87">
        <v>3.2199026741803283</v>
      </c>
      <c r="R87">
        <v>10.240176469244744</v>
      </c>
      <c r="S87">
        <v>7.8003783684210521</v>
      </c>
      <c r="T87">
        <v>0</v>
      </c>
      <c r="U87">
        <v>24.739877377093098</v>
      </c>
      <c r="V87">
        <v>6.1214411909774444</v>
      </c>
      <c r="W87">
        <v>13.705014935989258</v>
      </c>
      <c r="X87">
        <v>43.56648427131892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0</v>
      </c>
      <c r="AG87">
        <v>12.837098601600001</v>
      </c>
      <c r="AH87">
        <v>0</v>
      </c>
      <c r="AI87">
        <v>0</v>
      </c>
      <c r="AJ87">
        <v>0</v>
      </c>
      <c r="AK87">
        <v>15.963931533018126</v>
      </c>
      <c r="AL87">
        <v>0</v>
      </c>
      <c r="AM87">
        <v>0</v>
      </c>
      <c r="AN87">
        <v>0.791825</v>
      </c>
      <c r="AO87">
        <v>0</v>
      </c>
      <c r="AP87">
        <v>0</v>
      </c>
      <c r="AQ87">
        <v>7.7777501212698406</v>
      </c>
      <c r="AR87">
        <v>2.4452446500000002</v>
      </c>
      <c r="AS87">
        <v>1.589060055456438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496.57104493543142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4.9300236010138558</v>
      </c>
      <c r="L88">
        <v>240.64504365155798</v>
      </c>
      <c r="M88">
        <v>27.169754561878953</v>
      </c>
      <c r="N88">
        <v>31.071549358151479</v>
      </c>
      <c r="O88">
        <v>0</v>
      </c>
      <c r="P88">
        <v>37.090161994540495</v>
      </c>
      <c r="Q88">
        <v>1.9290527127532777</v>
      </c>
      <c r="R88">
        <v>10.240176469244744</v>
      </c>
      <c r="S88">
        <v>3.8507047701763764</v>
      </c>
      <c r="T88">
        <v>0</v>
      </c>
      <c r="U88">
        <v>24.739877377093098</v>
      </c>
      <c r="V88">
        <v>6.1214411909774444</v>
      </c>
      <c r="W88">
        <v>13.705014935989258</v>
      </c>
      <c r="X88">
        <v>43.56648427131892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0</v>
      </c>
      <c r="AG88">
        <v>12.837098601600001</v>
      </c>
      <c r="AH88">
        <v>0</v>
      </c>
      <c r="AI88">
        <v>0</v>
      </c>
      <c r="AJ88">
        <v>0</v>
      </c>
      <c r="AK88">
        <v>15.963931533018126</v>
      </c>
      <c r="AL88">
        <v>0</v>
      </c>
      <c r="AM88">
        <v>0</v>
      </c>
      <c r="AN88">
        <v>0.791825</v>
      </c>
      <c r="AO88">
        <v>0</v>
      </c>
      <c r="AP88">
        <v>0</v>
      </c>
      <c r="AQ88">
        <v>7.7777501212698406</v>
      </c>
      <c r="AR88">
        <v>2.4452446500000002</v>
      </c>
      <c r="AS88">
        <v>1.589060055456438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491.3305213757597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4.9300236010138558</v>
      </c>
      <c r="L89">
        <v>240.64504365155798</v>
      </c>
      <c r="M89">
        <v>27.169754561878953</v>
      </c>
      <c r="N89">
        <v>31.071549358151479</v>
      </c>
      <c r="O89">
        <v>0</v>
      </c>
      <c r="P89">
        <v>37.090161994540495</v>
      </c>
      <c r="Q89">
        <v>1.9290527127532777</v>
      </c>
      <c r="R89">
        <v>10.240176469244744</v>
      </c>
      <c r="S89">
        <v>3.8507047701763764</v>
      </c>
      <c r="T89">
        <v>0</v>
      </c>
      <c r="U89">
        <v>24.739877377093098</v>
      </c>
      <c r="V89">
        <v>6.1214411909774444</v>
      </c>
      <c r="W89">
        <v>13.705014935989258</v>
      </c>
      <c r="X89">
        <v>43.56648427131892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0.56831913203429474</v>
      </c>
      <c r="AF89">
        <v>0</v>
      </c>
      <c r="AG89">
        <v>12.837098601600001</v>
      </c>
      <c r="AH89">
        <v>0</v>
      </c>
      <c r="AI89">
        <v>0</v>
      </c>
      <c r="AJ89">
        <v>0</v>
      </c>
      <c r="AK89">
        <v>15.963931533018126</v>
      </c>
      <c r="AL89">
        <v>0</v>
      </c>
      <c r="AM89">
        <v>0</v>
      </c>
      <c r="AN89">
        <v>0.791825</v>
      </c>
      <c r="AO89">
        <v>0</v>
      </c>
      <c r="AP89">
        <v>0</v>
      </c>
      <c r="AQ89">
        <v>4.0749456406349198</v>
      </c>
      <c r="AR89">
        <v>2.4452446500000002</v>
      </c>
      <c r="AS89">
        <v>1.589060055456438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483.32970950743965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4.9300236010138558</v>
      </c>
      <c r="L90">
        <v>240.64504365155798</v>
      </c>
      <c r="M90">
        <v>27.169754561878953</v>
      </c>
      <c r="N90">
        <v>31.071549358151479</v>
      </c>
      <c r="O90">
        <v>0</v>
      </c>
      <c r="P90">
        <v>37.090161994540495</v>
      </c>
      <c r="Q90">
        <v>1.9290527127532777</v>
      </c>
      <c r="R90">
        <v>6.7367236295566499</v>
      </c>
      <c r="S90">
        <v>3.8507047701763764</v>
      </c>
      <c r="T90">
        <v>0</v>
      </c>
      <c r="U90">
        <v>24.739877377093098</v>
      </c>
      <c r="V90">
        <v>6.1214411909774444</v>
      </c>
      <c r="W90">
        <v>13.705014935989258</v>
      </c>
      <c r="X90">
        <v>43.56648427131892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0.56831913203429474</v>
      </c>
      <c r="AF90">
        <v>0</v>
      </c>
      <c r="AG90">
        <v>12.837098601600001</v>
      </c>
      <c r="AH90">
        <v>0</v>
      </c>
      <c r="AI90">
        <v>0</v>
      </c>
      <c r="AJ90">
        <v>0</v>
      </c>
      <c r="AK90">
        <v>15.963931533018126</v>
      </c>
      <c r="AL90">
        <v>0</v>
      </c>
      <c r="AM90">
        <v>0</v>
      </c>
      <c r="AN90">
        <v>0.791825</v>
      </c>
      <c r="AO90">
        <v>0</v>
      </c>
      <c r="AP90">
        <v>0</v>
      </c>
      <c r="AQ90">
        <v>4.0749456406349198</v>
      </c>
      <c r="AR90">
        <v>2.4452446500000002</v>
      </c>
      <c r="AS90">
        <v>1.589060055456438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479.82625666775158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4.9299666171497343</v>
      </c>
      <c r="L91">
        <v>206.47899642424244</v>
      </c>
      <c r="M91">
        <v>27.169754561878953</v>
      </c>
      <c r="N91">
        <v>31.071549358151479</v>
      </c>
      <c r="O91">
        <v>0</v>
      </c>
      <c r="P91">
        <v>37.090161994540495</v>
      </c>
      <c r="Q91">
        <v>1.9290527127532777</v>
      </c>
      <c r="R91">
        <v>6.7367236295566499</v>
      </c>
      <c r="S91">
        <v>3.8507047701763764</v>
      </c>
      <c r="T91">
        <v>0</v>
      </c>
      <c r="U91">
        <v>24.739877377093098</v>
      </c>
      <c r="V91">
        <v>6.1214411909774444</v>
      </c>
      <c r="W91">
        <v>13.705014935989258</v>
      </c>
      <c r="X91">
        <v>43.56648427131892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0.56831913203429474</v>
      </c>
      <c r="AF91">
        <v>0</v>
      </c>
      <c r="AG91">
        <v>12.837098601600001</v>
      </c>
      <c r="AH91">
        <v>0</v>
      </c>
      <c r="AI91">
        <v>0</v>
      </c>
      <c r="AJ91">
        <v>0</v>
      </c>
      <c r="AK91">
        <v>15.963931533018126</v>
      </c>
      <c r="AL91">
        <v>0</v>
      </c>
      <c r="AM91">
        <v>0</v>
      </c>
      <c r="AN91">
        <v>0.791825</v>
      </c>
      <c r="AO91">
        <v>0</v>
      </c>
      <c r="AP91">
        <v>0</v>
      </c>
      <c r="AQ91">
        <v>4.0749456406349198</v>
      </c>
      <c r="AR91">
        <v>3.7493752527173916</v>
      </c>
      <c r="AS91">
        <v>2.18495749955397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447.56018050338685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4.9300236010138558</v>
      </c>
      <c r="L92">
        <v>205.02968429023272</v>
      </c>
      <c r="M92">
        <v>27.169754561878953</v>
      </c>
      <c r="N92">
        <v>31.071549358151479</v>
      </c>
      <c r="O92">
        <v>0</v>
      </c>
      <c r="P92">
        <v>37.090161994540495</v>
      </c>
      <c r="Q92">
        <v>1.9290527127532777</v>
      </c>
      <c r="R92">
        <v>6.7367236295566499</v>
      </c>
      <c r="S92">
        <v>3.8507047701763764</v>
      </c>
      <c r="T92">
        <v>0</v>
      </c>
      <c r="U92">
        <v>24.739877377093098</v>
      </c>
      <c r="V92">
        <v>6.1214411909774444</v>
      </c>
      <c r="W92">
        <v>13.705014935989258</v>
      </c>
      <c r="X92">
        <v>43.56648427131892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0.56831913203429474</v>
      </c>
      <c r="AF92">
        <v>0</v>
      </c>
      <c r="AG92">
        <v>12.837098601600001</v>
      </c>
      <c r="AH92">
        <v>0</v>
      </c>
      <c r="AI92">
        <v>0</v>
      </c>
      <c r="AJ92">
        <v>0</v>
      </c>
      <c r="AK92">
        <v>15.963931533018126</v>
      </c>
      <c r="AL92">
        <v>0</v>
      </c>
      <c r="AM92">
        <v>0</v>
      </c>
      <c r="AN92">
        <v>0.791825</v>
      </c>
      <c r="AO92">
        <v>0</v>
      </c>
      <c r="AP92">
        <v>0</v>
      </c>
      <c r="AQ92">
        <v>4.0749456406349198</v>
      </c>
      <c r="AR92">
        <v>3.7493752527173916</v>
      </c>
      <c r="AS92">
        <v>2.18495749955397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446.11092535324121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4.9300236010138558</v>
      </c>
      <c r="L93">
        <v>205.02968429023272</v>
      </c>
      <c r="M93">
        <v>27.169754561878953</v>
      </c>
      <c r="N93">
        <v>31.071549358151479</v>
      </c>
      <c r="O93">
        <v>0</v>
      </c>
      <c r="P93">
        <v>37.090161994540495</v>
      </c>
      <c r="Q93">
        <v>1.9290527127532777</v>
      </c>
      <c r="R93">
        <v>6.7367236295566499</v>
      </c>
      <c r="S93">
        <v>3.8507047701763764</v>
      </c>
      <c r="T93">
        <v>0</v>
      </c>
      <c r="U93">
        <v>24.739877377093098</v>
      </c>
      <c r="V93">
        <v>6.1214411909774444</v>
      </c>
      <c r="W93">
        <v>13.705014935989258</v>
      </c>
      <c r="X93">
        <v>43.56648427131892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0.56831913203429474</v>
      </c>
      <c r="AF93">
        <v>0</v>
      </c>
      <c r="AG93">
        <v>12.837098601600001</v>
      </c>
      <c r="AH93">
        <v>0</v>
      </c>
      <c r="AI93">
        <v>0</v>
      </c>
      <c r="AJ93">
        <v>0</v>
      </c>
      <c r="AK93">
        <v>15.963931533018126</v>
      </c>
      <c r="AL93">
        <v>0</v>
      </c>
      <c r="AM93">
        <v>0</v>
      </c>
      <c r="AN93">
        <v>0.791825</v>
      </c>
      <c r="AO93">
        <v>0</v>
      </c>
      <c r="AP93">
        <v>0</v>
      </c>
      <c r="AQ93">
        <v>0</v>
      </c>
      <c r="AR93">
        <v>4.8904893000000005</v>
      </c>
      <c r="AS93">
        <v>2.9794875272821897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443.97162378761715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4.9300408915033644</v>
      </c>
      <c r="L94">
        <v>205.02968429023272</v>
      </c>
      <c r="M94">
        <v>27.169754561878953</v>
      </c>
      <c r="N94">
        <v>31.071549358151479</v>
      </c>
      <c r="O94">
        <v>0</v>
      </c>
      <c r="P94">
        <v>37.090161994540495</v>
      </c>
      <c r="Q94">
        <v>1.9290527127532777</v>
      </c>
      <c r="R94">
        <v>10.240559368296994</v>
      </c>
      <c r="S94">
        <v>3.8507047701763764</v>
      </c>
      <c r="T94">
        <v>0</v>
      </c>
      <c r="U94">
        <v>24.739877377093098</v>
      </c>
      <c r="V94">
        <v>6.1214411909774444</v>
      </c>
      <c r="W94">
        <v>13.705014935989258</v>
      </c>
      <c r="X94">
        <v>43.56648427131892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0.56831913203429474</v>
      </c>
      <c r="AF94">
        <v>0</v>
      </c>
      <c r="AG94">
        <v>12.837098601600001</v>
      </c>
      <c r="AH94">
        <v>0</v>
      </c>
      <c r="AI94">
        <v>0</v>
      </c>
      <c r="AJ94">
        <v>0</v>
      </c>
      <c r="AK94">
        <v>15.963931533018126</v>
      </c>
      <c r="AL94">
        <v>0</v>
      </c>
      <c r="AM94">
        <v>0</v>
      </c>
      <c r="AN94">
        <v>0.791825</v>
      </c>
      <c r="AO94">
        <v>0</v>
      </c>
      <c r="AP94">
        <v>0</v>
      </c>
      <c r="AQ94">
        <v>0</v>
      </c>
      <c r="AR94">
        <v>4.8904893000000005</v>
      </c>
      <c r="AS94">
        <v>2.9794875272821897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447.47547681684699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5.0901309826666665</v>
      </c>
      <c r="L95">
        <v>205.02968429023272</v>
      </c>
      <c r="M95">
        <v>27.169754561878953</v>
      </c>
      <c r="N95">
        <v>31.071549358151479</v>
      </c>
      <c r="O95">
        <v>0</v>
      </c>
      <c r="P95">
        <v>37.090161994540495</v>
      </c>
      <c r="Q95">
        <v>1.9290527127532777</v>
      </c>
      <c r="R95">
        <v>10.240559368296994</v>
      </c>
      <c r="S95">
        <v>3.8507047701763764</v>
      </c>
      <c r="T95">
        <v>0</v>
      </c>
      <c r="U95">
        <v>24.739877377093098</v>
      </c>
      <c r="V95">
        <v>6.1214411909774444</v>
      </c>
      <c r="W95">
        <v>13.705014935989258</v>
      </c>
      <c r="X95">
        <v>43.56648427131892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0.56831913203429474</v>
      </c>
      <c r="AF95">
        <v>2.6206783772819473</v>
      </c>
      <c r="AG95">
        <v>12.837098601600001</v>
      </c>
      <c r="AH95">
        <v>0</v>
      </c>
      <c r="AI95">
        <v>0</v>
      </c>
      <c r="AJ95">
        <v>0</v>
      </c>
      <c r="AK95">
        <v>15.963931533018126</v>
      </c>
      <c r="AL95">
        <v>0</v>
      </c>
      <c r="AM95">
        <v>0</v>
      </c>
      <c r="AN95">
        <v>0.791825</v>
      </c>
      <c r="AO95">
        <v>0</v>
      </c>
      <c r="AP95">
        <v>0</v>
      </c>
      <c r="AQ95">
        <v>0</v>
      </c>
      <c r="AR95">
        <v>3.9123915013586958</v>
      </c>
      <c r="AS95">
        <v>2.9794875272821897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449.27814748665094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4.9599186786105305</v>
      </c>
      <c r="L96">
        <v>205.02968429023272</v>
      </c>
      <c r="M96">
        <v>27.169754561878953</v>
      </c>
      <c r="N96">
        <v>31.071549358151479</v>
      </c>
      <c r="O96">
        <v>0</v>
      </c>
      <c r="P96">
        <v>37.090161994540495</v>
      </c>
      <c r="Q96">
        <v>1.9290527127532777</v>
      </c>
      <c r="R96">
        <v>10.240559368296994</v>
      </c>
      <c r="S96">
        <v>3.8507047701763764</v>
      </c>
      <c r="T96">
        <v>0</v>
      </c>
      <c r="U96">
        <v>24.739877377093098</v>
      </c>
      <c r="V96">
        <v>6.1214411909774444</v>
      </c>
      <c r="W96">
        <v>13.705014935989258</v>
      </c>
      <c r="X96">
        <v>43.56648427131892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0.56831913203429474</v>
      </c>
      <c r="AF96">
        <v>2.6206783772819473</v>
      </c>
      <c r="AG96">
        <v>12.837098601600001</v>
      </c>
      <c r="AH96">
        <v>0</v>
      </c>
      <c r="AI96">
        <v>0</v>
      </c>
      <c r="AJ96">
        <v>0</v>
      </c>
      <c r="AK96">
        <v>15.963931533018126</v>
      </c>
      <c r="AL96">
        <v>0</v>
      </c>
      <c r="AM96">
        <v>0</v>
      </c>
      <c r="AN96">
        <v>0.791825</v>
      </c>
      <c r="AO96">
        <v>0</v>
      </c>
      <c r="AP96">
        <v>0</v>
      </c>
      <c r="AQ96">
        <v>0</v>
      </c>
      <c r="AR96">
        <v>3.9123915013586958</v>
      </c>
      <c r="AS96">
        <v>2.9794875272821897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449.14793518259478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4.9300069903902077</v>
      </c>
      <c r="L97">
        <v>205.04096208805413</v>
      </c>
      <c r="M97">
        <v>27.169754561878953</v>
      </c>
      <c r="N97">
        <v>31.071549358151479</v>
      </c>
      <c r="O97">
        <v>0</v>
      </c>
      <c r="P97">
        <v>37.090161994540495</v>
      </c>
      <c r="Q97">
        <v>1.9387010301109346</v>
      </c>
      <c r="R97">
        <v>10.240559368296994</v>
      </c>
      <c r="S97">
        <v>3.9491387982832622</v>
      </c>
      <c r="T97">
        <v>0</v>
      </c>
      <c r="U97">
        <v>24.739877377093098</v>
      </c>
      <c r="V97">
        <v>6.1214411909774444</v>
      </c>
      <c r="W97">
        <v>13.705014935989258</v>
      </c>
      <c r="X97">
        <v>43.56648427131892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0.56831913203429474</v>
      </c>
      <c r="AF97">
        <v>2.6206783772819473</v>
      </c>
      <c r="AG97">
        <v>12.837098601600001</v>
      </c>
      <c r="AH97">
        <v>0</v>
      </c>
      <c r="AI97">
        <v>0</v>
      </c>
      <c r="AJ97">
        <v>0</v>
      </c>
      <c r="AK97">
        <v>15.963931533018126</v>
      </c>
      <c r="AL97">
        <v>0</v>
      </c>
      <c r="AM97">
        <v>0</v>
      </c>
      <c r="AN97">
        <v>0.791825</v>
      </c>
      <c r="AO97">
        <v>0</v>
      </c>
      <c r="AP97">
        <v>0</v>
      </c>
      <c r="AQ97">
        <v>0</v>
      </c>
      <c r="AR97">
        <v>2.4452446500000002</v>
      </c>
      <c r="AS97">
        <v>2.9794875272821897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447.77023678630178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4.9300069903902077</v>
      </c>
      <c r="L98">
        <v>205.04096208805413</v>
      </c>
      <c r="M98">
        <v>27.169754561878953</v>
      </c>
      <c r="N98">
        <v>31.071549358151479</v>
      </c>
      <c r="O98">
        <v>0</v>
      </c>
      <c r="P98">
        <v>37.090161994540495</v>
      </c>
      <c r="Q98">
        <v>1.9291582111999999</v>
      </c>
      <c r="R98">
        <v>10.238882909090908</v>
      </c>
      <c r="S98">
        <v>3.9491387982832622</v>
      </c>
      <c r="T98">
        <v>0</v>
      </c>
      <c r="U98">
        <v>24.739877377093098</v>
      </c>
      <c r="V98">
        <v>6.1214411909774444</v>
      </c>
      <c r="W98">
        <v>13.705014935989258</v>
      </c>
      <c r="X98">
        <v>43.56648427131892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0.56831913203429474</v>
      </c>
      <c r="AF98">
        <v>2.6206783772819473</v>
      </c>
      <c r="AG98">
        <v>12.837098601600001</v>
      </c>
      <c r="AH98">
        <v>0</v>
      </c>
      <c r="AI98">
        <v>0</v>
      </c>
      <c r="AJ98">
        <v>0</v>
      </c>
      <c r="AK98">
        <v>15.963931533018126</v>
      </c>
      <c r="AL98">
        <v>0</v>
      </c>
      <c r="AM98">
        <v>0</v>
      </c>
      <c r="AN98">
        <v>0.791825</v>
      </c>
      <c r="AO98">
        <v>0</v>
      </c>
      <c r="AP98">
        <v>0</v>
      </c>
      <c r="AQ98">
        <v>0</v>
      </c>
      <c r="AR98">
        <v>2.4452446500000002</v>
      </c>
      <c r="AS98">
        <v>3.5753852781742501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448.35491525907679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0.14094546960679669</v>
      </c>
      <c r="L99">
        <f t="shared" si="2"/>
        <v>6.3300752540084373</v>
      </c>
      <c r="M99">
        <f t="shared" si="2"/>
        <v>0.65200896216860804</v>
      </c>
      <c r="N99">
        <f t="shared" si="2"/>
        <v>0.78096566696126102</v>
      </c>
      <c r="O99">
        <f t="shared" si="2"/>
        <v>0</v>
      </c>
      <c r="P99">
        <f t="shared" si="2"/>
        <v>0.89016388786897416</v>
      </c>
      <c r="Q99">
        <f t="shared" si="2"/>
        <v>5.7792175605583591E-2</v>
      </c>
      <c r="R99">
        <f t="shared" si="2"/>
        <v>0.22284870527513109</v>
      </c>
      <c r="S99">
        <f t="shared" si="2"/>
        <v>0.13472045042420419</v>
      </c>
      <c r="T99">
        <f t="shared" si="2"/>
        <v>0</v>
      </c>
      <c r="U99">
        <f t="shared" si="2"/>
        <v>0.59375705705023474</v>
      </c>
      <c r="V99">
        <f t="shared" si="2"/>
        <v>0.13401870370043237</v>
      </c>
      <c r="W99">
        <f t="shared" si="2"/>
        <v>0.3000438883490702</v>
      </c>
      <c r="X99">
        <f t="shared" si="2"/>
        <v>0.95257863370780371</v>
      </c>
      <c r="Y99">
        <f t="shared" si="2"/>
        <v>0</v>
      </c>
      <c r="Z99">
        <f t="shared" si="2"/>
        <v>1.9102147005681816E-2</v>
      </c>
      <c r="AA99">
        <f t="shared" si="2"/>
        <v>2.4913359854113928E-2</v>
      </c>
      <c r="AB99">
        <f t="shared" si="2"/>
        <v>3.4539599271567883E-2</v>
      </c>
      <c r="AC99">
        <f t="shared" si="2"/>
        <v>2.6126444657138374E-2</v>
      </c>
      <c r="AD99">
        <f t="shared" si="2"/>
        <v>2.4374888042997728E-2</v>
      </c>
      <c r="AE99">
        <f t="shared" si="2"/>
        <v>7.5484136400935334E-2</v>
      </c>
      <c r="AF99">
        <f t="shared" si="2"/>
        <v>8.4152896843306152E-2</v>
      </c>
      <c r="AG99">
        <f t="shared" si="2"/>
        <v>0.30809036643840032</v>
      </c>
      <c r="AH99">
        <f t="shared" si="2"/>
        <v>0.15941406789649951</v>
      </c>
      <c r="AI99">
        <f t="shared" si="2"/>
        <v>0</v>
      </c>
      <c r="AJ99">
        <f t="shared" si="2"/>
        <v>0</v>
      </c>
      <c r="AK99">
        <f t="shared" si="2"/>
        <v>0.38313435679243596</v>
      </c>
      <c r="AL99">
        <f t="shared" si="2"/>
        <v>0</v>
      </c>
      <c r="AM99">
        <f t="shared" si="2"/>
        <v>2.7536403726369101E-2</v>
      </c>
      <c r="AN99">
        <f t="shared" si="2"/>
        <v>1.9003800000000032E-2</v>
      </c>
      <c r="AO99">
        <f t="shared" si="2"/>
        <v>0</v>
      </c>
      <c r="AP99">
        <f t="shared" si="2"/>
        <v>2.3833176810273402E-3</v>
      </c>
      <c r="AQ99">
        <f t="shared" si="2"/>
        <v>0.13955293515341274</v>
      </c>
      <c r="AR99">
        <f t="shared" si="2"/>
        <v>5.8286482481114135E-2</v>
      </c>
      <c r="AS99">
        <f t="shared" si="2"/>
        <v>5.1088279647784757E-2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12.627102336619313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19.252016999999999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19.252016999999999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19.252016999999999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19.252016999999999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19.252016999999999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17.328762000000001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17.328762000000001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17.813231999999999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17.813231999999999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16.463594000000001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16.463594000000001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16.448266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16.448266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15.054356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15.054356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14.763514000000001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14.763514000000001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14.517346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14.517346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13.717124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13.717124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15.262505000000001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15.262505000000001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16.212181999999999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16.212181999999999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18.530860000000001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18.530860000000001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17.039632999999998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17.039632999999998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18.962384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18.962384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19.211981000000002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19.211981000000002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19.252016999999999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19.252016999999999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19.252016999999999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19.252016999999999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19.252016999999999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19.252016999999999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19.252016999999999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19.252016999999999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19.252016999999999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19.252016999999999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19.252016999999999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19.252016999999999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19.252016999999999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19.252016999999999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19.252016999999999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19.252016999999999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19.252016999999999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19.252016999999999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19.252016999999999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19.252016999999999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19.252016999999999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19.252016999999999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19.252016999999999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19.252016999999999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19.252016999999999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19.252016999999999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19.252016999999999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19.252016999999999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19.252016999999999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19.252016999999999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18.095400999999999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18.095400999999999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19.252016999999999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19.252016999999999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18.719646000000001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18.719646000000001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17.168113000000002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17.168113000000002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18.862638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18.862638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19.252016999999999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19.252016999999999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19.252016999999999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19.252016999999999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19.252016999999999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19.252016999999999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19.252016999999999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19.252016999999999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19.252016999999999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19.252016999999999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19.252016999999999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19.252016999999999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19.252016999999999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19.252016999999999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19.252016999999999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19.252016999999999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19.252016999999999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19.252016999999999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19.252016999999999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19.252016999999999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19.252016999999999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19.252016999999999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19.252016999999999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19.252016999999999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19.252016999999999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19.252016999999999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19.252016999999999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19.252016999999999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19.252016999999999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19.252016999999999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19.252016999999999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19.252016999999999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19.252016999999999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19.252016999999999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19.252016999999999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19.252016999999999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19.252016999999999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19.252016999999999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19.252016999999999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19.252016999999999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19.252016999999999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19.252016999999999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19.252016999999999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19.252016999999999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19.252016999999999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19.252016999999999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19.252016999999999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0.45145721575000036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0.45145721575000036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45339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269.58</v>
      </c>
      <c r="L3" s="200">
        <v>3.37</v>
      </c>
      <c r="M3" s="200">
        <v>60.78</v>
      </c>
      <c r="N3" s="200">
        <v>49.94</v>
      </c>
      <c r="O3" s="200">
        <v>35.270000000000003</v>
      </c>
      <c r="P3" s="200">
        <v>23.89</v>
      </c>
      <c r="Q3" s="200">
        <v>2.57</v>
      </c>
      <c r="R3" s="200">
        <v>9.98</v>
      </c>
      <c r="S3" s="200">
        <v>6.59</v>
      </c>
      <c r="T3" s="200">
        <v>0</v>
      </c>
      <c r="U3" s="200">
        <v>59.79</v>
      </c>
      <c r="V3" s="200">
        <v>8.76</v>
      </c>
      <c r="W3" s="200">
        <v>19.62</v>
      </c>
      <c r="X3" s="200">
        <v>62.37</v>
      </c>
      <c r="Y3" s="200">
        <v>0</v>
      </c>
      <c r="Z3">
        <v>0</v>
      </c>
      <c r="AA3" s="200">
        <v>15.73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82.6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98.18</v>
      </c>
      <c r="AQ3" s="200">
        <v>14.44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269.58</v>
      </c>
      <c r="L4" s="200">
        <v>3.37</v>
      </c>
      <c r="M4" s="200">
        <v>61.39</v>
      </c>
      <c r="N4" s="200">
        <v>49.94</v>
      </c>
      <c r="O4" s="200">
        <v>35.270000000000003</v>
      </c>
      <c r="P4" s="200">
        <v>23.89</v>
      </c>
      <c r="Q4" s="200">
        <v>2.57</v>
      </c>
      <c r="R4" s="200">
        <v>11.29</v>
      </c>
      <c r="S4" s="200">
        <v>6.22</v>
      </c>
      <c r="T4" s="200">
        <v>0</v>
      </c>
      <c r="U4" s="200">
        <v>59.79</v>
      </c>
      <c r="V4" s="200">
        <v>8.76</v>
      </c>
      <c r="W4" s="200">
        <v>19.62</v>
      </c>
      <c r="X4" s="200">
        <v>62.37</v>
      </c>
      <c r="Y4" s="200">
        <v>0</v>
      </c>
      <c r="Z4">
        <v>0</v>
      </c>
      <c r="AA4" s="200">
        <v>15.73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82.6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68.349999999999994</v>
      </c>
      <c r="AQ4" s="200">
        <v>14.44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269.58</v>
      </c>
      <c r="L5" s="200">
        <v>3.37</v>
      </c>
      <c r="M5" s="200">
        <v>61.39</v>
      </c>
      <c r="N5" s="200">
        <v>49.94</v>
      </c>
      <c r="O5" s="200">
        <v>35.270000000000003</v>
      </c>
      <c r="P5" s="200">
        <v>23.89</v>
      </c>
      <c r="Q5" s="200">
        <v>2.57</v>
      </c>
      <c r="R5" s="200">
        <v>9.98</v>
      </c>
      <c r="S5" s="200">
        <v>6.22</v>
      </c>
      <c r="T5" s="200">
        <v>0</v>
      </c>
      <c r="U5" s="200">
        <v>59.79</v>
      </c>
      <c r="V5" s="200">
        <v>8.76</v>
      </c>
      <c r="W5" s="200">
        <v>19.62</v>
      </c>
      <c r="X5" s="200">
        <v>62.37</v>
      </c>
      <c r="Y5" s="200">
        <v>0</v>
      </c>
      <c r="Z5">
        <v>0</v>
      </c>
      <c r="AA5" s="200">
        <v>15.73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82.6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55.83</v>
      </c>
      <c r="AQ5" s="200">
        <v>14.44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269.58</v>
      </c>
      <c r="L6" s="200">
        <v>3.37</v>
      </c>
      <c r="M6" s="200">
        <v>61.39</v>
      </c>
      <c r="N6" s="200">
        <v>49.94</v>
      </c>
      <c r="O6" s="200">
        <v>35.270000000000003</v>
      </c>
      <c r="P6" s="200">
        <v>23.89</v>
      </c>
      <c r="Q6" s="200">
        <v>2.57</v>
      </c>
      <c r="R6" s="200">
        <v>9.98</v>
      </c>
      <c r="S6" s="200">
        <v>6.22</v>
      </c>
      <c r="T6" s="200">
        <v>0</v>
      </c>
      <c r="U6" s="200">
        <v>59.79</v>
      </c>
      <c r="V6" s="200">
        <v>4.4800000000000004</v>
      </c>
      <c r="W6" s="200">
        <v>11.08</v>
      </c>
      <c r="X6" s="200">
        <v>44.28</v>
      </c>
      <c r="Y6" s="200">
        <v>0</v>
      </c>
      <c r="Z6">
        <v>0</v>
      </c>
      <c r="AA6" s="200">
        <v>15.73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82.6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55.83</v>
      </c>
      <c r="AQ6" s="200">
        <v>14.44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269.58</v>
      </c>
      <c r="L7" s="200">
        <v>3.37</v>
      </c>
      <c r="M7" s="200">
        <v>61.39</v>
      </c>
      <c r="N7" s="200">
        <v>49.94</v>
      </c>
      <c r="O7" s="200">
        <v>35.270000000000003</v>
      </c>
      <c r="P7" s="200">
        <v>23.89</v>
      </c>
      <c r="Q7" s="200">
        <v>2.57</v>
      </c>
      <c r="R7" s="200">
        <v>9.98</v>
      </c>
      <c r="S7" s="200">
        <v>6.22</v>
      </c>
      <c r="T7" s="200">
        <v>0</v>
      </c>
      <c r="U7" s="200">
        <v>59.79</v>
      </c>
      <c r="V7" s="200">
        <v>4.4800000000000004</v>
      </c>
      <c r="W7" s="200">
        <v>11.08</v>
      </c>
      <c r="X7" s="200">
        <v>34.82</v>
      </c>
      <c r="Y7" s="200">
        <v>0</v>
      </c>
      <c r="Z7">
        <v>0</v>
      </c>
      <c r="AA7" s="200">
        <v>15.73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82.6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55.83</v>
      </c>
      <c r="AQ7" s="200">
        <v>14.44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269.58</v>
      </c>
      <c r="L8" s="200">
        <v>3.37</v>
      </c>
      <c r="M8" s="200">
        <v>61.39</v>
      </c>
      <c r="N8" s="200">
        <v>49.94</v>
      </c>
      <c r="O8" s="200">
        <v>35.270000000000003</v>
      </c>
      <c r="P8" s="200">
        <v>23.89</v>
      </c>
      <c r="Q8" s="200">
        <v>2.57</v>
      </c>
      <c r="R8" s="200">
        <v>9.98</v>
      </c>
      <c r="S8" s="200">
        <v>6.22</v>
      </c>
      <c r="T8" s="200">
        <v>0</v>
      </c>
      <c r="U8" s="200">
        <v>59.79</v>
      </c>
      <c r="V8" s="200">
        <v>4.4800000000000004</v>
      </c>
      <c r="W8" s="200">
        <v>11.08</v>
      </c>
      <c r="X8" s="200">
        <v>34.82</v>
      </c>
      <c r="Y8" s="200">
        <v>0</v>
      </c>
      <c r="Z8">
        <v>0</v>
      </c>
      <c r="AA8" s="200">
        <v>15.73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82.6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55.83</v>
      </c>
      <c r="AQ8" s="200">
        <v>14.44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269.58</v>
      </c>
      <c r="L9" s="200">
        <v>3.37</v>
      </c>
      <c r="M9" s="200">
        <v>61.39</v>
      </c>
      <c r="N9" s="200">
        <v>49.94</v>
      </c>
      <c r="O9" s="200">
        <v>35.270000000000003</v>
      </c>
      <c r="P9" s="200">
        <v>23.89</v>
      </c>
      <c r="Q9" s="200">
        <v>2.57</v>
      </c>
      <c r="R9" s="200">
        <v>9.98</v>
      </c>
      <c r="S9" s="200">
        <v>6.22</v>
      </c>
      <c r="T9" s="200">
        <v>0</v>
      </c>
      <c r="U9" s="200">
        <v>59.79</v>
      </c>
      <c r="V9" s="200">
        <v>4.4800000000000004</v>
      </c>
      <c r="W9" s="200">
        <v>11.08</v>
      </c>
      <c r="X9" s="200">
        <v>34.82</v>
      </c>
      <c r="Y9" s="200">
        <v>0</v>
      </c>
      <c r="Z9">
        <v>0</v>
      </c>
      <c r="AA9" s="200">
        <v>15.73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82.6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55.83</v>
      </c>
      <c r="AQ9" s="200">
        <v>14.44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269.58</v>
      </c>
      <c r="L10" s="200">
        <v>3.37</v>
      </c>
      <c r="M10" s="200">
        <v>61.39</v>
      </c>
      <c r="N10" s="200">
        <v>49.94</v>
      </c>
      <c r="O10" s="200">
        <v>35.270000000000003</v>
      </c>
      <c r="P10" s="200">
        <v>23.89</v>
      </c>
      <c r="Q10" s="200">
        <v>2.57</v>
      </c>
      <c r="R10" s="200">
        <v>9.98</v>
      </c>
      <c r="S10" s="200">
        <v>6.22</v>
      </c>
      <c r="T10" s="200">
        <v>0</v>
      </c>
      <c r="U10" s="200">
        <v>59.79</v>
      </c>
      <c r="V10" s="200">
        <v>4.4800000000000004</v>
      </c>
      <c r="W10" s="200">
        <v>11.08</v>
      </c>
      <c r="X10" s="200">
        <v>34.82</v>
      </c>
      <c r="Y10" s="200">
        <v>0</v>
      </c>
      <c r="Z10">
        <v>0</v>
      </c>
      <c r="AA10" s="200">
        <v>15.73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82.6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55.83</v>
      </c>
      <c r="AQ10" s="200">
        <v>14.44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269.58</v>
      </c>
      <c r="L11" s="200">
        <v>3.37</v>
      </c>
      <c r="M11" s="200">
        <v>61.39</v>
      </c>
      <c r="N11" s="200">
        <v>49.94</v>
      </c>
      <c r="O11" s="200">
        <v>35.270000000000003</v>
      </c>
      <c r="P11" s="200">
        <v>23.89</v>
      </c>
      <c r="Q11" s="200">
        <v>2.57</v>
      </c>
      <c r="R11" s="200">
        <v>9.98</v>
      </c>
      <c r="S11" s="200">
        <v>6.22</v>
      </c>
      <c r="T11" s="200">
        <v>0</v>
      </c>
      <c r="U11" s="200">
        <v>59.79</v>
      </c>
      <c r="V11" s="200">
        <v>4.4800000000000004</v>
      </c>
      <c r="W11" s="200">
        <v>11.08</v>
      </c>
      <c r="X11" s="200">
        <v>34.82</v>
      </c>
      <c r="Y11" s="200">
        <v>0</v>
      </c>
      <c r="Z11">
        <v>0</v>
      </c>
      <c r="AA11" s="200">
        <v>15.73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82.6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55.83</v>
      </c>
      <c r="AQ11" s="200">
        <v>14.44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269.58</v>
      </c>
      <c r="L12" s="200">
        <v>3.37</v>
      </c>
      <c r="M12" s="200">
        <v>61.39</v>
      </c>
      <c r="N12" s="200">
        <v>49.94</v>
      </c>
      <c r="O12" s="200">
        <v>35.270000000000003</v>
      </c>
      <c r="P12" s="200">
        <v>23.89</v>
      </c>
      <c r="Q12" s="200">
        <v>2.57</v>
      </c>
      <c r="R12" s="200">
        <v>9.98</v>
      </c>
      <c r="S12" s="200">
        <v>6.22</v>
      </c>
      <c r="T12" s="200">
        <v>0</v>
      </c>
      <c r="U12" s="200">
        <v>59.79</v>
      </c>
      <c r="V12" s="200">
        <v>4.4800000000000004</v>
      </c>
      <c r="W12" s="200">
        <v>11.08</v>
      </c>
      <c r="X12" s="200">
        <v>34.82</v>
      </c>
      <c r="Y12" s="200">
        <v>0</v>
      </c>
      <c r="Z12">
        <v>0</v>
      </c>
      <c r="AA12" s="200">
        <v>15.73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82.6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55.83</v>
      </c>
      <c r="AQ12" s="200">
        <v>14.44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269.58</v>
      </c>
      <c r="L13" s="200">
        <v>3.35</v>
      </c>
      <c r="M13" s="200">
        <v>61.39</v>
      </c>
      <c r="N13" s="200">
        <v>49.94</v>
      </c>
      <c r="O13" s="200">
        <v>35.270000000000003</v>
      </c>
      <c r="P13" s="200">
        <v>23.89</v>
      </c>
      <c r="Q13" s="200">
        <v>2.5499999999999998</v>
      </c>
      <c r="R13" s="200">
        <v>9.9499999999999993</v>
      </c>
      <c r="S13" s="200">
        <v>6.18</v>
      </c>
      <c r="T13" s="200">
        <v>0</v>
      </c>
      <c r="U13" s="200">
        <v>59.79</v>
      </c>
      <c r="V13" s="200">
        <v>4.84</v>
      </c>
      <c r="W13" s="200">
        <v>11.04</v>
      </c>
      <c r="X13" s="200">
        <v>34.69</v>
      </c>
      <c r="Y13" s="200">
        <v>0</v>
      </c>
      <c r="Z13">
        <v>0</v>
      </c>
      <c r="AA13" s="200">
        <v>15.73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82.6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55.34</v>
      </c>
      <c r="AQ13" s="200">
        <v>14.44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269.58</v>
      </c>
      <c r="L14" s="200">
        <v>3.35</v>
      </c>
      <c r="M14" s="200">
        <v>61.39</v>
      </c>
      <c r="N14" s="200">
        <v>49.94</v>
      </c>
      <c r="O14" s="200">
        <v>35.270000000000003</v>
      </c>
      <c r="P14" s="200">
        <v>23.89</v>
      </c>
      <c r="Q14" s="200">
        <v>2.5499999999999998</v>
      </c>
      <c r="R14" s="200">
        <v>9.92</v>
      </c>
      <c r="S14" s="200">
        <v>6.18</v>
      </c>
      <c r="T14" s="200">
        <v>0</v>
      </c>
      <c r="U14" s="200">
        <v>59.79</v>
      </c>
      <c r="V14" s="200">
        <v>4.84</v>
      </c>
      <c r="W14" s="200">
        <v>11.04</v>
      </c>
      <c r="X14" s="200">
        <v>34.69</v>
      </c>
      <c r="Y14" s="200">
        <v>0</v>
      </c>
      <c r="Z14">
        <v>0</v>
      </c>
      <c r="AA14" s="200">
        <v>15.73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82.6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55.34</v>
      </c>
      <c r="AQ14" s="200">
        <v>14.44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269.58</v>
      </c>
      <c r="L15" s="200">
        <v>3.35</v>
      </c>
      <c r="M15" s="200">
        <v>61.39</v>
      </c>
      <c r="N15" s="200">
        <v>49.94</v>
      </c>
      <c r="O15" s="200">
        <v>35.270000000000003</v>
      </c>
      <c r="P15" s="200">
        <v>23.89</v>
      </c>
      <c r="Q15" s="200">
        <v>2.5499999999999998</v>
      </c>
      <c r="R15" s="200">
        <v>9.92</v>
      </c>
      <c r="S15" s="200">
        <v>6.18</v>
      </c>
      <c r="T15" s="200">
        <v>0</v>
      </c>
      <c r="U15" s="200">
        <v>59.79</v>
      </c>
      <c r="V15" s="200">
        <v>4.84</v>
      </c>
      <c r="W15" s="200">
        <v>11.04</v>
      </c>
      <c r="X15" s="200">
        <v>34.69</v>
      </c>
      <c r="Y15" s="200">
        <v>0</v>
      </c>
      <c r="Z15">
        <v>0</v>
      </c>
      <c r="AA15" s="200">
        <v>15.73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82.6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55.34</v>
      </c>
      <c r="AQ15" s="200">
        <v>14.44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269.58</v>
      </c>
      <c r="L16" s="200">
        <v>3.35</v>
      </c>
      <c r="M16" s="200">
        <v>61.39</v>
      </c>
      <c r="N16" s="200">
        <v>49.94</v>
      </c>
      <c r="O16" s="200">
        <v>35.270000000000003</v>
      </c>
      <c r="P16" s="200">
        <v>23.89</v>
      </c>
      <c r="Q16" s="200">
        <v>2.5499999999999998</v>
      </c>
      <c r="R16" s="200">
        <v>9.92</v>
      </c>
      <c r="S16" s="200">
        <v>6.18</v>
      </c>
      <c r="T16" s="200">
        <v>0</v>
      </c>
      <c r="U16" s="200">
        <v>59.79</v>
      </c>
      <c r="V16" s="200">
        <v>4.84</v>
      </c>
      <c r="W16" s="200">
        <v>11.04</v>
      </c>
      <c r="X16" s="200">
        <v>34.69</v>
      </c>
      <c r="Y16" s="200">
        <v>0</v>
      </c>
      <c r="Z16">
        <v>0</v>
      </c>
      <c r="AA16" s="200">
        <v>15.73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82.6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55.34</v>
      </c>
      <c r="AQ16" s="200">
        <v>14.44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269.58</v>
      </c>
      <c r="L17" s="200">
        <v>3.35</v>
      </c>
      <c r="M17" s="200">
        <v>61.39</v>
      </c>
      <c r="N17" s="200">
        <v>49.94</v>
      </c>
      <c r="O17" s="200">
        <v>35.270000000000003</v>
      </c>
      <c r="P17" s="200">
        <v>23.89</v>
      </c>
      <c r="Q17" s="200">
        <v>2.5499999999999998</v>
      </c>
      <c r="R17" s="200">
        <v>9.92</v>
      </c>
      <c r="S17" s="200">
        <v>6.18</v>
      </c>
      <c r="T17" s="200">
        <v>0</v>
      </c>
      <c r="U17" s="200">
        <v>59.79</v>
      </c>
      <c r="V17" s="200">
        <v>4.84</v>
      </c>
      <c r="W17" s="200">
        <v>11.04</v>
      </c>
      <c r="X17" s="200">
        <v>34.69</v>
      </c>
      <c r="Y17" s="200">
        <v>0</v>
      </c>
      <c r="Z17">
        <v>0</v>
      </c>
      <c r="AA17" s="200">
        <v>15.73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82.6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55.34</v>
      </c>
      <c r="AQ17" s="200">
        <v>14.44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269.58</v>
      </c>
      <c r="L18" s="200">
        <v>3.35</v>
      </c>
      <c r="M18" s="200">
        <v>61.39</v>
      </c>
      <c r="N18" s="200">
        <v>49.94</v>
      </c>
      <c r="O18" s="200">
        <v>35.270000000000003</v>
      </c>
      <c r="P18" s="200">
        <v>23.89</v>
      </c>
      <c r="Q18" s="200">
        <v>2.5499999999999998</v>
      </c>
      <c r="R18" s="200">
        <v>9.92</v>
      </c>
      <c r="S18" s="200">
        <v>6.18</v>
      </c>
      <c r="T18" s="200">
        <v>0</v>
      </c>
      <c r="U18" s="200">
        <v>59.79</v>
      </c>
      <c r="V18" s="200">
        <v>4.84</v>
      </c>
      <c r="W18" s="200">
        <v>11.04</v>
      </c>
      <c r="X18" s="200">
        <v>34.69</v>
      </c>
      <c r="Y18" s="200">
        <v>0</v>
      </c>
      <c r="Z18">
        <v>0</v>
      </c>
      <c r="AA18" s="200">
        <v>15.73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82.6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55.34</v>
      </c>
      <c r="AQ18" s="200">
        <v>14.44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269.58</v>
      </c>
      <c r="L19" s="200">
        <v>3.35</v>
      </c>
      <c r="M19" s="200">
        <v>61.39</v>
      </c>
      <c r="N19" s="200">
        <v>49.94</v>
      </c>
      <c r="O19" s="200">
        <v>35.270000000000003</v>
      </c>
      <c r="P19" s="200">
        <v>23.89</v>
      </c>
      <c r="Q19" s="200">
        <v>2.5499999999999998</v>
      </c>
      <c r="R19" s="200">
        <v>9.92</v>
      </c>
      <c r="S19" s="200">
        <v>6.18</v>
      </c>
      <c r="T19" s="200">
        <v>0</v>
      </c>
      <c r="U19" s="200">
        <v>59.79</v>
      </c>
      <c r="V19" s="200">
        <v>4.84</v>
      </c>
      <c r="W19" s="200">
        <v>11.04</v>
      </c>
      <c r="X19" s="200">
        <v>34.69</v>
      </c>
      <c r="Y19" s="200">
        <v>0</v>
      </c>
      <c r="Z19">
        <v>0</v>
      </c>
      <c r="AA19" s="200">
        <v>15.73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82.6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55.34</v>
      </c>
      <c r="AQ19" s="200">
        <v>14.44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269.58</v>
      </c>
      <c r="L20" s="200">
        <v>3.35</v>
      </c>
      <c r="M20" s="200">
        <v>61.39</v>
      </c>
      <c r="N20" s="200">
        <v>49.94</v>
      </c>
      <c r="O20" s="200">
        <v>35.270000000000003</v>
      </c>
      <c r="P20" s="200">
        <v>23.89</v>
      </c>
      <c r="Q20" s="200">
        <v>2.5499999999999998</v>
      </c>
      <c r="R20" s="200">
        <v>9.92</v>
      </c>
      <c r="S20" s="200">
        <v>6.18</v>
      </c>
      <c r="T20" s="200">
        <v>0</v>
      </c>
      <c r="U20" s="200">
        <v>59.79</v>
      </c>
      <c r="V20" s="200">
        <v>4.84</v>
      </c>
      <c r="W20" s="200">
        <v>11.04</v>
      </c>
      <c r="X20" s="200">
        <v>34.69</v>
      </c>
      <c r="Y20" s="200">
        <v>0</v>
      </c>
      <c r="Z20">
        <v>0</v>
      </c>
      <c r="AA20" s="200">
        <v>15.73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82.6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55.34</v>
      </c>
      <c r="AQ20" s="200">
        <v>14.44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269.58</v>
      </c>
      <c r="L21" s="200">
        <v>3.35</v>
      </c>
      <c r="M21" s="200">
        <v>61.39</v>
      </c>
      <c r="N21" s="200">
        <v>49.94</v>
      </c>
      <c r="O21" s="200">
        <v>35.270000000000003</v>
      </c>
      <c r="P21" s="200">
        <v>23.89</v>
      </c>
      <c r="Q21" s="200">
        <v>2.5499999999999998</v>
      </c>
      <c r="R21" s="200">
        <v>9.92</v>
      </c>
      <c r="S21" s="200">
        <v>6.18</v>
      </c>
      <c r="T21" s="200">
        <v>0</v>
      </c>
      <c r="U21" s="200">
        <v>59.79</v>
      </c>
      <c r="V21" s="200">
        <v>4.84</v>
      </c>
      <c r="W21" s="200">
        <v>10.87</v>
      </c>
      <c r="X21" s="200">
        <v>34.53</v>
      </c>
      <c r="Y21" s="200">
        <v>0</v>
      </c>
      <c r="Z21">
        <v>0</v>
      </c>
      <c r="AA21" s="200">
        <v>15.73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82.6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55.34</v>
      </c>
      <c r="AQ21" s="200">
        <v>14.44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269.58</v>
      </c>
      <c r="L22" s="200">
        <v>3.35</v>
      </c>
      <c r="M22" s="200">
        <v>61.39</v>
      </c>
      <c r="N22" s="200">
        <v>49.94</v>
      </c>
      <c r="O22" s="200">
        <v>35.270000000000003</v>
      </c>
      <c r="P22" s="200">
        <v>23.89</v>
      </c>
      <c r="Q22" s="200">
        <v>2.5499999999999998</v>
      </c>
      <c r="R22" s="200">
        <v>9.92</v>
      </c>
      <c r="S22" s="200">
        <v>6.18</v>
      </c>
      <c r="T22" s="200">
        <v>0</v>
      </c>
      <c r="U22" s="200">
        <v>59.79</v>
      </c>
      <c r="V22" s="200">
        <v>8.76</v>
      </c>
      <c r="W22" s="200">
        <v>10.87</v>
      </c>
      <c r="X22" s="200">
        <v>62.37</v>
      </c>
      <c r="Y22" s="200">
        <v>0</v>
      </c>
      <c r="Z22">
        <v>0</v>
      </c>
      <c r="AA22" s="200">
        <v>15.73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82.6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55.34</v>
      </c>
      <c r="AQ22" s="200">
        <v>14.44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269.58</v>
      </c>
      <c r="L23" s="200">
        <v>3.35</v>
      </c>
      <c r="M23" s="200">
        <v>61.39</v>
      </c>
      <c r="N23" s="200">
        <v>49.94</v>
      </c>
      <c r="O23" s="200">
        <v>35.270000000000003</v>
      </c>
      <c r="P23" s="200">
        <v>23.89</v>
      </c>
      <c r="Q23" s="200">
        <v>2.5499999999999998</v>
      </c>
      <c r="R23" s="200">
        <v>9.92</v>
      </c>
      <c r="S23" s="200">
        <v>6.18</v>
      </c>
      <c r="T23" s="200">
        <v>0</v>
      </c>
      <c r="U23" s="200">
        <v>59.79</v>
      </c>
      <c r="V23" s="200">
        <v>8.4499999999999993</v>
      </c>
      <c r="W23" s="200">
        <v>19.62</v>
      </c>
      <c r="X23" s="200">
        <v>61.41</v>
      </c>
      <c r="Y23" s="200">
        <v>0</v>
      </c>
      <c r="Z23">
        <v>0</v>
      </c>
      <c r="AA23" s="200">
        <v>15.73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82.6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83.74</v>
      </c>
      <c r="AQ23" s="200">
        <v>14.44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269.58</v>
      </c>
      <c r="L24" s="200">
        <v>3.35</v>
      </c>
      <c r="M24" s="200">
        <v>61.39</v>
      </c>
      <c r="N24" s="200">
        <v>49.94</v>
      </c>
      <c r="O24" s="200">
        <v>35.270000000000003</v>
      </c>
      <c r="P24" s="200">
        <v>23.89</v>
      </c>
      <c r="Q24" s="200">
        <v>2.5499999999999998</v>
      </c>
      <c r="R24" s="200">
        <v>17.93</v>
      </c>
      <c r="S24" s="200">
        <v>6.18</v>
      </c>
      <c r="T24" s="200">
        <v>0</v>
      </c>
      <c r="U24" s="200">
        <v>59.79</v>
      </c>
      <c r="V24" s="200">
        <v>8.76</v>
      </c>
      <c r="W24" s="200">
        <v>19.62</v>
      </c>
      <c r="X24" s="200">
        <v>62.37</v>
      </c>
      <c r="Y24" s="200">
        <v>0</v>
      </c>
      <c r="Z24">
        <v>0</v>
      </c>
      <c r="AA24" s="200">
        <v>15.73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82.6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117.66</v>
      </c>
      <c r="AQ24" s="200">
        <v>24.06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317.66000000000003</v>
      </c>
      <c r="L25" s="200">
        <v>6.05</v>
      </c>
      <c r="M25" s="200">
        <v>61.39</v>
      </c>
      <c r="N25" s="200">
        <v>49.94</v>
      </c>
      <c r="O25" s="200">
        <v>35.270000000000003</v>
      </c>
      <c r="P25" s="200">
        <v>23.89</v>
      </c>
      <c r="Q25" s="200">
        <v>4.6100000000000003</v>
      </c>
      <c r="R25" s="200">
        <v>17.93</v>
      </c>
      <c r="S25" s="200">
        <v>10.07</v>
      </c>
      <c r="T25" s="200">
        <v>0</v>
      </c>
      <c r="U25" s="200">
        <v>59.79</v>
      </c>
      <c r="V25" s="200">
        <v>8.76</v>
      </c>
      <c r="W25" s="200">
        <v>19.62</v>
      </c>
      <c r="X25" s="200">
        <v>62.37</v>
      </c>
      <c r="Y25" s="200">
        <v>0</v>
      </c>
      <c r="Z25">
        <v>0</v>
      </c>
      <c r="AA25" s="200">
        <v>15.73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82.6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117.66</v>
      </c>
      <c r="AQ25" s="200">
        <v>38.14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374.45</v>
      </c>
      <c r="L26" s="200">
        <v>6.05</v>
      </c>
      <c r="M26" s="200">
        <v>61.39</v>
      </c>
      <c r="N26" s="200">
        <v>49.94</v>
      </c>
      <c r="O26" s="200">
        <v>35.270000000000003</v>
      </c>
      <c r="P26" s="200">
        <v>23.89</v>
      </c>
      <c r="Q26" s="200">
        <v>4.6100000000000003</v>
      </c>
      <c r="R26" s="200">
        <v>17.93</v>
      </c>
      <c r="S26" s="200">
        <v>11.16</v>
      </c>
      <c r="T26" s="200">
        <v>0</v>
      </c>
      <c r="U26" s="200">
        <v>59.79</v>
      </c>
      <c r="V26" s="200">
        <v>8.76</v>
      </c>
      <c r="W26" s="200">
        <v>19.62</v>
      </c>
      <c r="X26" s="200">
        <v>62.37</v>
      </c>
      <c r="Y26" s="200">
        <v>0</v>
      </c>
      <c r="Z26">
        <v>0</v>
      </c>
      <c r="AA26" s="200">
        <v>15.73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82.6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117.66</v>
      </c>
      <c r="AQ26" s="200">
        <v>38.14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464.94</v>
      </c>
      <c r="L27" s="200">
        <v>6</v>
      </c>
      <c r="M27" s="200">
        <v>61.39</v>
      </c>
      <c r="N27" s="200">
        <v>49.94</v>
      </c>
      <c r="O27" s="200">
        <v>35.270000000000003</v>
      </c>
      <c r="P27" s="200">
        <v>23.89</v>
      </c>
      <c r="Q27" s="200">
        <v>4.6100000000000003</v>
      </c>
      <c r="R27" s="200">
        <v>17.93</v>
      </c>
      <c r="S27" s="200">
        <v>11.16</v>
      </c>
      <c r="T27" s="200">
        <v>0</v>
      </c>
      <c r="U27" s="200">
        <v>59.79</v>
      </c>
      <c r="V27" s="200">
        <v>8.76</v>
      </c>
      <c r="W27" s="200">
        <v>19.62</v>
      </c>
      <c r="X27" s="200">
        <v>62.37</v>
      </c>
      <c r="Y27" s="200">
        <v>0</v>
      </c>
      <c r="Z27">
        <v>0</v>
      </c>
      <c r="AA27" s="200">
        <v>15.73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82.6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117.66</v>
      </c>
      <c r="AQ27" s="200">
        <v>38.14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487.94</v>
      </c>
      <c r="L28" s="200">
        <v>6.04</v>
      </c>
      <c r="M28" s="200">
        <v>61.39</v>
      </c>
      <c r="N28" s="200">
        <v>49.94</v>
      </c>
      <c r="O28" s="200">
        <v>35.270000000000003</v>
      </c>
      <c r="P28" s="200">
        <v>23.89</v>
      </c>
      <c r="Q28" s="200">
        <v>4.6100000000000003</v>
      </c>
      <c r="R28" s="200">
        <v>17.920000000000002</v>
      </c>
      <c r="S28" s="200">
        <v>11.16</v>
      </c>
      <c r="T28" s="200">
        <v>0</v>
      </c>
      <c r="U28" s="200">
        <v>59.79</v>
      </c>
      <c r="V28" s="200">
        <v>8.76</v>
      </c>
      <c r="W28" s="200">
        <v>19.62</v>
      </c>
      <c r="X28" s="200">
        <v>62.37</v>
      </c>
      <c r="Y28" s="200">
        <v>0</v>
      </c>
      <c r="Z28">
        <v>0</v>
      </c>
      <c r="AA28" s="200">
        <v>15.73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99.61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117.66</v>
      </c>
      <c r="AQ28" s="200">
        <v>38.14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487.94</v>
      </c>
      <c r="L29" s="200">
        <v>6.05</v>
      </c>
      <c r="M29" s="200">
        <v>61.39</v>
      </c>
      <c r="N29" s="200">
        <v>49.94</v>
      </c>
      <c r="O29" s="200">
        <v>35.270000000000003</v>
      </c>
      <c r="P29" s="200">
        <v>23.89</v>
      </c>
      <c r="Q29" s="200">
        <v>4.57</v>
      </c>
      <c r="R29" s="200">
        <v>17.920000000000002</v>
      </c>
      <c r="S29" s="200">
        <v>11.16</v>
      </c>
      <c r="T29" s="200">
        <v>0</v>
      </c>
      <c r="U29" s="200">
        <v>59.79</v>
      </c>
      <c r="V29" s="200">
        <v>8.76</v>
      </c>
      <c r="W29" s="200">
        <v>19.62</v>
      </c>
      <c r="X29" s="200">
        <v>62.37</v>
      </c>
      <c r="Y29" s="200">
        <v>0</v>
      </c>
      <c r="Z29">
        <v>0</v>
      </c>
      <c r="AA29" s="200">
        <v>15.73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99.61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117.66</v>
      </c>
      <c r="AQ29" s="200">
        <v>38.14</v>
      </c>
      <c r="AR29" s="200">
        <v>0.25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487.94</v>
      </c>
      <c r="L30" s="200">
        <v>6.05</v>
      </c>
      <c r="M30" s="200">
        <v>61.39</v>
      </c>
      <c r="N30" s="200">
        <v>49.94</v>
      </c>
      <c r="O30" s="200">
        <v>35.270000000000003</v>
      </c>
      <c r="P30" s="200">
        <v>23.89</v>
      </c>
      <c r="Q30" s="200">
        <v>4.6100000000000003</v>
      </c>
      <c r="R30" s="200">
        <v>17.920000000000002</v>
      </c>
      <c r="S30" s="200">
        <v>11.16</v>
      </c>
      <c r="T30" s="200">
        <v>0</v>
      </c>
      <c r="U30" s="200">
        <v>59.79</v>
      </c>
      <c r="V30" s="200">
        <v>8.76</v>
      </c>
      <c r="W30" s="200">
        <v>19.62</v>
      </c>
      <c r="X30" s="200">
        <v>62.37</v>
      </c>
      <c r="Y30" s="200">
        <v>0</v>
      </c>
      <c r="Z30">
        <v>0</v>
      </c>
      <c r="AA30" s="200">
        <v>15.73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99.61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117.66</v>
      </c>
      <c r="AQ30" s="200">
        <v>38.14</v>
      </c>
      <c r="AR30" s="200">
        <v>2.17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487.94</v>
      </c>
      <c r="L31" s="200">
        <v>6.05</v>
      </c>
      <c r="M31" s="200">
        <v>61.39</v>
      </c>
      <c r="N31" s="200">
        <v>49.94</v>
      </c>
      <c r="O31" s="200">
        <v>35.270000000000003</v>
      </c>
      <c r="P31" s="200">
        <v>23.89</v>
      </c>
      <c r="Q31" s="200">
        <v>4.6100000000000003</v>
      </c>
      <c r="R31" s="200">
        <v>17.920000000000002</v>
      </c>
      <c r="S31" s="200">
        <v>11.16</v>
      </c>
      <c r="T31" s="200">
        <v>0</v>
      </c>
      <c r="U31" s="200">
        <v>59.79</v>
      </c>
      <c r="V31" s="200">
        <v>8.76</v>
      </c>
      <c r="W31" s="200">
        <v>19.62</v>
      </c>
      <c r="X31" s="200">
        <v>62.37</v>
      </c>
      <c r="Y31" s="200">
        <v>0</v>
      </c>
      <c r="Z31">
        <v>0</v>
      </c>
      <c r="AA31" s="200">
        <v>15.73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99.61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117.66</v>
      </c>
      <c r="AQ31" s="200">
        <v>38.14</v>
      </c>
      <c r="AR31" s="200">
        <v>9.25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487.94</v>
      </c>
      <c r="L32" s="200">
        <v>6.05</v>
      </c>
      <c r="M32" s="200">
        <v>61.39</v>
      </c>
      <c r="N32" s="200">
        <v>49.94</v>
      </c>
      <c r="O32" s="200">
        <v>35.270000000000003</v>
      </c>
      <c r="P32" s="200">
        <v>23.89</v>
      </c>
      <c r="Q32" s="200">
        <v>4.6100000000000003</v>
      </c>
      <c r="R32" s="200">
        <v>17.920000000000002</v>
      </c>
      <c r="S32" s="200">
        <v>11.16</v>
      </c>
      <c r="T32" s="200">
        <v>0</v>
      </c>
      <c r="U32" s="200">
        <v>59.79</v>
      </c>
      <c r="V32" s="200">
        <v>8.76</v>
      </c>
      <c r="W32" s="200">
        <v>19.62</v>
      </c>
      <c r="X32" s="200">
        <v>62.37</v>
      </c>
      <c r="Y32" s="200">
        <v>0</v>
      </c>
      <c r="Z32">
        <v>0</v>
      </c>
      <c r="AA32" s="200">
        <v>15.73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99.61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117.66</v>
      </c>
      <c r="AQ32" s="200">
        <v>38.14</v>
      </c>
      <c r="AR32" s="200">
        <v>19.53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487.94</v>
      </c>
      <c r="L33" s="200">
        <v>6.05</v>
      </c>
      <c r="M33" s="200">
        <v>61.39</v>
      </c>
      <c r="N33" s="200">
        <v>49.94</v>
      </c>
      <c r="O33" s="200">
        <v>35.270000000000003</v>
      </c>
      <c r="P33" s="200">
        <v>23.89</v>
      </c>
      <c r="Q33" s="200">
        <v>4.6100000000000003</v>
      </c>
      <c r="R33" s="200">
        <v>17.920000000000002</v>
      </c>
      <c r="S33" s="200">
        <v>11.16</v>
      </c>
      <c r="T33" s="200">
        <v>0</v>
      </c>
      <c r="U33" s="200">
        <v>59.79</v>
      </c>
      <c r="V33" s="200">
        <v>8.76</v>
      </c>
      <c r="W33" s="200">
        <v>19.62</v>
      </c>
      <c r="X33" s="200">
        <v>62.37</v>
      </c>
      <c r="Y33" s="200">
        <v>0</v>
      </c>
      <c r="Z33">
        <v>0</v>
      </c>
      <c r="AA33" s="200">
        <v>15.73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99.61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117.66</v>
      </c>
      <c r="AQ33" s="200">
        <v>38.14</v>
      </c>
      <c r="AR33" s="200">
        <v>38.43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487.94</v>
      </c>
      <c r="L34" s="200">
        <v>6.05</v>
      </c>
      <c r="M34" s="200">
        <v>61.39</v>
      </c>
      <c r="N34" s="200">
        <v>49.94</v>
      </c>
      <c r="O34" s="200">
        <v>35.270000000000003</v>
      </c>
      <c r="P34" s="200">
        <v>23.89</v>
      </c>
      <c r="Q34" s="200">
        <v>4.6100000000000003</v>
      </c>
      <c r="R34" s="200">
        <v>17.920000000000002</v>
      </c>
      <c r="S34" s="200">
        <v>11.16</v>
      </c>
      <c r="T34" s="200">
        <v>0</v>
      </c>
      <c r="U34" s="200">
        <v>59.79</v>
      </c>
      <c r="V34" s="200">
        <v>8.76</v>
      </c>
      <c r="W34" s="200">
        <v>19.62</v>
      </c>
      <c r="X34" s="200">
        <v>62.37</v>
      </c>
      <c r="Y34" s="200">
        <v>0</v>
      </c>
      <c r="Z34">
        <v>0</v>
      </c>
      <c r="AA34" s="200">
        <v>15.73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99.61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117.66</v>
      </c>
      <c r="AQ34" s="200">
        <v>38.14</v>
      </c>
      <c r="AR34" s="200">
        <v>41.5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487.94</v>
      </c>
      <c r="L35" s="200">
        <v>6.05</v>
      </c>
      <c r="M35" s="200">
        <v>61.39</v>
      </c>
      <c r="N35" s="200">
        <v>49.94</v>
      </c>
      <c r="O35" s="200">
        <v>35.270000000000003</v>
      </c>
      <c r="P35" s="200">
        <v>23.89</v>
      </c>
      <c r="Q35" s="200">
        <v>4.6100000000000003</v>
      </c>
      <c r="R35" s="200">
        <v>17.920000000000002</v>
      </c>
      <c r="S35" s="200">
        <v>11.16</v>
      </c>
      <c r="T35" s="200">
        <v>0</v>
      </c>
      <c r="U35" s="200">
        <v>59.79</v>
      </c>
      <c r="V35" s="200">
        <v>8.76</v>
      </c>
      <c r="W35" s="200">
        <v>19.62</v>
      </c>
      <c r="X35" s="200">
        <v>62.37</v>
      </c>
      <c r="Y35" s="200">
        <v>0</v>
      </c>
      <c r="Z35">
        <v>0</v>
      </c>
      <c r="AA35" s="200">
        <v>15.73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99.61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117.66</v>
      </c>
      <c r="AQ35" s="200">
        <v>38.14</v>
      </c>
      <c r="AR35" s="200">
        <v>42.6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487.94</v>
      </c>
      <c r="L36" s="200">
        <v>6.05</v>
      </c>
      <c r="M36" s="200">
        <v>61.39</v>
      </c>
      <c r="N36" s="200">
        <v>49.94</v>
      </c>
      <c r="O36" s="200">
        <v>35.270000000000003</v>
      </c>
      <c r="P36" s="200">
        <v>23.89</v>
      </c>
      <c r="Q36" s="200">
        <v>4.6100000000000003</v>
      </c>
      <c r="R36" s="200">
        <v>17.920000000000002</v>
      </c>
      <c r="S36" s="200">
        <v>11.16</v>
      </c>
      <c r="T36" s="200">
        <v>0</v>
      </c>
      <c r="U36" s="200">
        <v>59.79</v>
      </c>
      <c r="V36" s="200">
        <v>8.76</v>
      </c>
      <c r="W36" s="200">
        <v>19.62</v>
      </c>
      <c r="X36" s="200">
        <v>62.37</v>
      </c>
      <c r="Y36" s="200">
        <v>0</v>
      </c>
      <c r="Z36">
        <v>0</v>
      </c>
      <c r="AA36" s="200">
        <v>15.73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99.61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117.66</v>
      </c>
      <c r="AQ36" s="200">
        <v>38.14</v>
      </c>
      <c r="AR36" s="200">
        <v>42.6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487.94</v>
      </c>
      <c r="L37" s="200">
        <v>6.05</v>
      </c>
      <c r="M37" s="200">
        <v>61.39</v>
      </c>
      <c r="N37" s="200">
        <v>49.94</v>
      </c>
      <c r="O37" s="200">
        <v>35.270000000000003</v>
      </c>
      <c r="P37" s="200">
        <v>23.89</v>
      </c>
      <c r="Q37" s="200">
        <v>4.6100000000000003</v>
      </c>
      <c r="R37" s="200">
        <v>17.920000000000002</v>
      </c>
      <c r="S37" s="200">
        <v>11.16</v>
      </c>
      <c r="T37" s="200">
        <v>0</v>
      </c>
      <c r="U37" s="200">
        <v>59.79</v>
      </c>
      <c r="V37" s="200">
        <v>8.76</v>
      </c>
      <c r="W37" s="200">
        <v>19.62</v>
      </c>
      <c r="X37" s="200">
        <v>62.37</v>
      </c>
      <c r="Y37" s="200">
        <v>0</v>
      </c>
      <c r="Z37">
        <v>0</v>
      </c>
      <c r="AA37" s="200">
        <v>15.73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99.61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117.66</v>
      </c>
      <c r="AQ37" s="200">
        <v>38.14</v>
      </c>
      <c r="AR37" s="200">
        <v>42.6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487.94</v>
      </c>
      <c r="L38" s="200">
        <v>6.05</v>
      </c>
      <c r="M38" s="200">
        <v>61.39</v>
      </c>
      <c r="N38" s="200">
        <v>49.94</v>
      </c>
      <c r="O38" s="200">
        <v>35.270000000000003</v>
      </c>
      <c r="P38" s="200">
        <v>23.89</v>
      </c>
      <c r="Q38" s="200">
        <v>4.6100000000000003</v>
      </c>
      <c r="R38" s="200">
        <v>17.920000000000002</v>
      </c>
      <c r="S38" s="200">
        <v>11.16</v>
      </c>
      <c r="T38" s="200">
        <v>0</v>
      </c>
      <c r="U38" s="200">
        <v>59.79</v>
      </c>
      <c r="V38" s="200">
        <v>8.76</v>
      </c>
      <c r="W38" s="200">
        <v>19.62</v>
      </c>
      <c r="X38" s="200">
        <v>62.37</v>
      </c>
      <c r="Y38" s="200">
        <v>0</v>
      </c>
      <c r="Z38">
        <v>0</v>
      </c>
      <c r="AA38" s="200">
        <v>15.73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99.61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117.66</v>
      </c>
      <c r="AQ38" s="200">
        <v>38.14</v>
      </c>
      <c r="AR38" s="200">
        <v>42.6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487.94</v>
      </c>
      <c r="L39" s="200">
        <v>6.05</v>
      </c>
      <c r="M39" s="200">
        <v>61.39</v>
      </c>
      <c r="N39" s="200">
        <v>49.94</v>
      </c>
      <c r="O39" s="200">
        <v>35.270000000000003</v>
      </c>
      <c r="P39" s="200">
        <v>23.89</v>
      </c>
      <c r="Q39" s="200">
        <v>4.6100000000000003</v>
      </c>
      <c r="R39" s="200">
        <v>14.67</v>
      </c>
      <c r="S39" s="200">
        <v>11.16</v>
      </c>
      <c r="T39" s="200">
        <v>0</v>
      </c>
      <c r="U39" s="200">
        <v>59.79</v>
      </c>
      <c r="V39" s="200">
        <v>8.76</v>
      </c>
      <c r="W39" s="200">
        <v>19.62</v>
      </c>
      <c r="X39" s="200">
        <v>62.37</v>
      </c>
      <c r="Y39" s="200">
        <v>0</v>
      </c>
      <c r="Z39">
        <v>0</v>
      </c>
      <c r="AA39" s="200">
        <v>15.23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99.61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117.66</v>
      </c>
      <c r="AQ39" s="200">
        <v>38.14</v>
      </c>
      <c r="AR39" s="200">
        <v>42.6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487.94</v>
      </c>
      <c r="L40" s="200">
        <v>6.05</v>
      </c>
      <c r="M40" s="200">
        <v>61.39</v>
      </c>
      <c r="N40" s="200">
        <v>44.48</v>
      </c>
      <c r="O40" s="200">
        <v>35.270000000000003</v>
      </c>
      <c r="P40" s="200">
        <v>23.89</v>
      </c>
      <c r="Q40" s="200">
        <v>4.6100000000000003</v>
      </c>
      <c r="R40" s="200">
        <v>14.67</v>
      </c>
      <c r="S40" s="200">
        <v>11.16</v>
      </c>
      <c r="T40" s="200">
        <v>0</v>
      </c>
      <c r="U40" s="200">
        <v>59.79</v>
      </c>
      <c r="V40" s="200">
        <v>8.76</v>
      </c>
      <c r="W40" s="200">
        <v>19.62</v>
      </c>
      <c r="X40" s="200">
        <v>62.37</v>
      </c>
      <c r="Y40" s="200">
        <v>0</v>
      </c>
      <c r="Z40">
        <v>0</v>
      </c>
      <c r="AA40" s="200">
        <v>15.23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99.61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117.66</v>
      </c>
      <c r="AQ40" s="200">
        <v>38.14</v>
      </c>
      <c r="AR40" s="200">
        <v>42.6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487.94</v>
      </c>
      <c r="L41" s="200">
        <v>6.05</v>
      </c>
      <c r="M41" s="200">
        <v>61.39</v>
      </c>
      <c r="N41" s="200">
        <v>44.48</v>
      </c>
      <c r="O41" s="200">
        <v>35.270000000000003</v>
      </c>
      <c r="P41" s="200">
        <v>23.89</v>
      </c>
      <c r="Q41" s="200">
        <v>4.6100000000000003</v>
      </c>
      <c r="R41" s="200">
        <v>14.67</v>
      </c>
      <c r="S41" s="200">
        <v>11.16</v>
      </c>
      <c r="T41" s="200">
        <v>0</v>
      </c>
      <c r="U41" s="200">
        <v>59.79</v>
      </c>
      <c r="V41" s="200">
        <v>8.76</v>
      </c>
      <c r="W41" s="200">
        <v>19.62</v>
      </c>
      <c r="X41" s="200">
        <v>62.37</v>
      </c>
      <c r="Y41" s="200">
        <v>0</v>
      </c>
      <c r="Z41">
        <v>0</v>
      </c>
      <c r="AA41" s="200">
        <v>15.23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99.61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117.66</v>
      </c>
      <c r="AQ41" s="200">
        <v>38.14</v>
      </c>
      <c r="AR41" s="200">
        <v>42.6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487.94</v>
      </c>
      <c r="L42" s="200">
        <v>6.05</v>
      </c>
      <c r="M42" s="200">
        <v>61.39</v>
      </c>
      <c r="N42" s="200">
        <v>44.48</v>
      </c>
      <c r="O42" s="200">
        <v>35.270000000000003</v>
      </c>
      <c r="P42" s="200">
        <v>23.89</v>
      </c>
      <c r="Q42" s="200">
        <v>4.6100000000000003</v>
      </c>
      <c r="R42" s="200">
        <v>14.67</v>
      </c>
      <c r="S42" s="200">
        <v>11.16</v>
      </c>
      <c r="T42" s="200">
        <v>0</v>
      </c>
      <c r="U42" s="200">
        <v>59.79</v>
      </c>
      <c r="V42" s="200">
        <v>8.76</v>
      </c>
      <c r="W42" s="200">
        <v>19.62</v>
      </c>
      <c r="X42" s="200">
        <v>62.37</v>
      </c>
      <c r="Y42" s="200">
        <v>0</v>
      </c>
      <c r="Z42">
        <v>0</v>
      </c>
      <c r="AA42" s="200">
        <v>15.23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99.61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117.66</v>
      </c>
      <c r="AQ42" s="200">
        <v>38.14</v>
      </c>
      <c r="AR42" s="200">
        <v>42.6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487.94</v>
      </c>
      <c r="L43" s="200">
        <v>6.05</v>
      </c>
      <c r="M43" s="200">
        <v>61.39</v>
      </c>
      <c r="N43" s="200">
        <v>44.48</v>
      </c>
      <c r="O43" s="200">
        <v>35.270000000000003</v>
      </c>
      <c r="P43" s="200">
        <v>23.89</v>
      </c>
      <c r="Q43" s="200">
        <v>4.6100000000000003</v>
      </c>
      <c r="R43" s="200">
        <v>14.67</v>
      </c>
      <c r="S43" s="200">
        <v>11.16</v>
      </c>
      <c r="T43" s="200">
        <v>0</v>
      </c>
      <c r="U43" s="200">
        <v>59.79</v>
      </c>
      <c r="V43" s="200">
        <v>8.76</v>
      </c>
      <c r="W43" s="200">
        <v>19.62</v>
      </c>
      <c r="X43" s="200">
        <v>62.37</v>
      </c>
      <c r="Y43" s="200">
        <v>0</v>
      </c>
      <c r="Z43">
        <v>0</v>
      </c>
      <c r="AA43" s="200">
        <v>15.23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99.61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117.66</v>
      </c>
      <c r="AQ43" s="200">
        <v>38.14</v>
      </c>
      <c r="AR43" s="200">
        <v>42.6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487.94</v>
      </c>
      <c r="L44" s="200">
        <v>6.05</v>
      </c>
      <c r="M44" s="200">
        <v>61.39</v>
      </c>
      <c r="N44" s="200">
        <v>44.48</v>
      </c>
      <c r="O44" s="200">
        <v>35.270000000000003</v>
      </c>
      <c r="P44" s="200">
        <v>23.89</v>
      </c>
      <c r="Q44" s="200">
        <v>4.6100000000000003</v>
      </c>
      <c r="R44" s="200">
        <v>14.67</v>
      </c>
      <c r="S44" s="200">
        <v>11.16</v>
      </c>
      <c r="T44" s="200">
        <v>0</v>
      </c>
      <c r="U44" s="200">
        <v>59.79</v>
      </c>
      <c r="V44" s="200">
        <v>8.76</v>
      </c>
      <c r="W44" s="200">
        <v>19.62</v>
      </c>
      <c r="X44" s="200">
        <v>62.37</v>
      </c>
      <c r="Y44" s="200">
        <v>0</v>
      </c>
      <c r="Z44">
        <v>0</v>
      </c>
      <c r="AA44" s="200">
        <v>15.23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99.61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117.66</v>
      </c>
      <c r="AQ44" s="200">
        <v>38.14</v>
      </c>
      <c r="AR44" s="200">
        <v>42.6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487.94</v>
      </c>
      <c r="L45" s="200">
        <v>6.05</v>
      </c>
      <c r="M45" s="200">
        <v>61.39</v>
      </c>
      <c r="N45" s="200">
        <v>44.48</v>
      </c>
      <c r="O45" s="200">
        <v>35.270000000000003</v>
      </c>
      <c r="P45" s="200">
        <v>23.89</v>
      </c>
      <c r="Q45" s="200">
        <v>4.6100000000000003</v>
      </c>
      <c r="R45" s="200">
        <v>14.67</v>
      </c>
      <c r="S45" s="200">
        <v>11.19</v>
      </c>
      <c r="T45" s="200">
        <v>0</v>
      </c>
      <c r="U45" s="200">
        <v>59.79</v>
      </c>
      <c r="V45" s="200">
        <v>8.76</v>
      </c>
      <c r="W45" s="200">
        <v>19.62</v>
      </c>
      <c r="X45" s="200">
        <v>62.37</v>
      </c>
      <c r="Y45" s="200">
        <v>0</v>
      </c>
      <c r="Z45">
        <v>0</v>
      </c>
      <c r="AA45" s="200">
        <v>15.23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99.61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117.66</v>
      </c>
      <c r="AQ45" s="200">
        <v>38.14</v>
      </c>
      <c r="AR45" s="200">
        <v>42.6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487.94</v>
      </c>
      <c r="L46" s="200">
        <v>6.05</v>
      </c>
      <c r="M46" s="200">
        <v>61.39</v>
      </c>
      <c r="N46" s="200">
        <v>44.48</v>
      </c>
      <c r="O46" s="200">
        <v>35.270000000000003</v>
      </c>
      <c r="P46" s="200">
        <v>23.89</v>
      </c>
      <c r="Q46" s="200">
        <v>4.6100000000000003</v>
      </c>
      <c r="R46" s="200">
        <v>14.67</v>
      </c>
      <c r="S46" s="200">
        <v>11.15</v>
      </c>
      <c r="T46" s="200">
        <v>0</v>
      </c>
      <c r="U46" s="200">
        <v>59.79</v>
      </c>
      <c r="V46" s="200">
        <v>8.76</v>
      </c>
      <c r="W46" s="200">
        <v>19.62</v>
      </c>
      <c r="X46" s="200">
        <v>62.37</v>
      </c>
      <c r="Y46" s="200">
        <v>0</v>
      </c>
      <c r="Z46">
        <v>0</v>
      </c>
      <c r="AA46" s="200">
        <v>15.23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99.61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117.66</v>
      </c>
      <c r="AQ46" s="200">
        <v>38.14</v>
      </c>
      <c r="AR46" s="200">
        <v>42.5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420</v>
      </c>
      <c r="L47" s="200">
        <v>6.05</v>
      </c>
      <c r="M47" s="200">
        <v>61.39</v>
      </c>
      <c r="N47" s="200">
        <v>44.48</v>
      </c>
      <c r="O47" s="200">
        <v>35.270000000000003</v>
      </c>
      <c r="P47" s="200">
        <v>23.89</v>
      </c>
      <c r="Q47" s="200">
        <v>4.6100000000000003</v>
      </c>
      <c r="R47" s="200">
        <v>15.24</v>
      </c>
      <c r="S47" s="200">
        <v>11.15</v>
      </c>
      <c r="T47" s="200">
        <v>0</v>
      </c>
      <c r="U47" s="200">
        <v>59.79</v>
      </c>
      <c r="V47" s="200">
        <v>8.76</v>
      </c>
      <c r="W47" s="200">
        <v>19.62</v>
      </c>
      <c r="X47" s="200">
        <v>62.37</v>
      </c>
      <c r="Y47" s="200">
        <v>0</v>
      </c>
      <c r="Z47">
        <v>0</v>
      </c>
      <c r="AA47" s="200">
        <v>15.23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77.8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117.66</v>
      </c>
      <c r="AQ47" s="200">
        <v>38.14</v>
      </c>
      <c r="AR47" s="200">
        <v>42.5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404.29</v>
      </c>
      <c r="L48" s="200">
        <v>6.05</v>
      </c>
      <c r="M48" s="200">
        <v>61.39</v>
      </c>
      <c r="N48" s="200">
        <v>44.48</v>
      </c>
      <c r="O48" s="200">
        <v>35.270000000000003</v>
      </c>
      <c r="P48" s="200">
        <v>23.89</v>
      </c>
      <c r="Q48" s="200">
        <v>4.6100000000000003</v>
      </c>
      <c r="R48" s="200">
        <v>15.24</v>
      </c>
      <c r="S48" s="200">
        <v>11.15</v>
      </c>
      <c r="T48" s="200">
        <v>0</v>
      </c>
      <c r="U48" s="200">
        <v>59.79</v>
      </c>
      <c r="V48" s="200">
        <v>8.76</v>
      </c>
      <c r="W48" s="200">
        <v>19.62</v>
      </c>
      <c r="X48" s="200">
        <v>62.37</v>
      </c>
      <c r="Y48" s="200">
        <v>0</v>
      </c>
      <c r="Z48">
        <v>0</v>
      </c>
      <c r="AA48" s="200">
        <v>15.23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77.8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117.66</v>
      </c>
      <c r="AQ48" s="200">
        <v>38.14</v>
      </c>
      <c r="AR48" s="200">
        <v>42.5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404.29</v>
      </c>
      <c r="L49" s="200">
        <v>6.05</v>
      </c>
      <c r="M49" s="200">
        <v>61.39</v>
      </c>
      <c r="N49" s="200">
        <v>44.48</v>
      </c>
      <c r="O49" s="200">
        <v>35.270000000000003</v>
      </c>
      <c r="P49" s="200">
        <v>23.89</v>
      </c>
      <c r="Q49" s="200">
        <v>4.6100000000000003</v>
      </c>
      <c r="R49" s="200">
        <v>15.24</v>
      </c>
      <c r="S49" s="200">
        <v>11.15</v>
      </c>
      <c r="T49" s="200">
        <v>0</v>
      </c>
      <c r="U49" s="200">
        <v>59.79</v>
      </c>
      <c r="V49" s="200">
        <v>8.76</v>
      </c>
      <c r="W49" s="200">
        <v>19.62</v>
      </c>
      <c r="X49" s="200">
        <v>62.37</v>
      </c>
      <c r="Y49" s="200">
        <v>0</v>
      </c>
      <c r="Z49">
        <v>0</v>
      </c>
      <c r="AA49" s="200">
        <v>15.23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77.8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117.66</v>
      </c>
      <c r="AQ49" s="200">
        <v>38.14</v>
      </c>
      <c r="AR49" s="200">
        <v>42.5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385.04</v>
      </c>
      <c r="L50" s="200">
        <v>6.05</v>
      </c>
      <c r="M50" s="200">
        <v>61.39</v>
      </c>
      <c r="N50" s="200">
        <v>44.48</v>
      </c>
      <c r="O50" s="200">
        <v>35.270000000000003</v>
      </c>
      <c r="P50" s="200">
        <v>23.89</v>
      </c>
      <c r="Q50" s="200">
        <v>4.6100000000000003</v>
      </c>
      <c r="R50" s="200">
        <v>15.24</v>
      </c>
      <c r="S50" s="200">
        <v>11.15</v>
      </c>
      <c r="T50" s="200">
        <v>0</v>
      </c>
      <c r="U50" s="200">
        <v>59.79</v>
      </c>
      <c r="V50" s="200">
        <v>8.76</v>
      </c>
      <c r="W50" s="200">
        <v>19.62</v>
      </c>
      <c r="X50" s="200">
        <v>62.37</v>
      </c>
      <c r="Y50" s="200">
        <v>0</v>
      </c>
      <c r="Z50">
        <v>0</v>
      </c>
      <c r="AA50" s="200">
        <v>15.23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77.8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117.66</v>
      </c>
      <c r="AQ50" s="200">
        <v>38.14</v>
      </c>
      <c r="AR50" s="200">
        <v>42.5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356.16</v>
      </c>
      <c r="L51" s="200">
        <v>6.05</v>
      </c>
      <c r="M51" s="200">
        <v>61.39</v>
      </c>
      <c r="N51" s="200">
        <v>44.48</v>
      </c>
      <c r="O51" s="200">
        <v>35.270000000000003</v>
      </c>
      <c r="P51" s="200">
        <v>23.89</v>
      </c>
      <c r="Q51" s="200">
        <v>4.79</v>
      </c>
      <c r="R51" s="200">
        <v>15.24</v>
      </c>
      <c r="S51" s="200">
        <v>11.59</v>
      </c>
      <c r="T51" s="200">
        <v>0</v>
      </c>
      <c r="U51" s="200">
        <v>59.79</v>
      </c>
      <c r="V51" s="200">
        <v>8.76</v>
      </c>
      <c r="W51" s="200">
        <v>19.62</v>
      </c>
      <c r="X51" s="200">
        <v>62.37</v>
      </c>
      <c r="Y51" s="200">
        <v>0</v>
      </c>
      <c r="Z51">
        <v>0</v>
      </c>
      <c r="AA51" s="200">
        <v>14.58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77.8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117.66</v>
      </c>
      <c r="AQ51" s="200">
        <v>38.14</v>
      </c>
      <c r="AR51" s="200">
        <v>42.5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330.2</v>
      </c>
      <c r="L52" s="200">
        <v>6.05</v>
      </c>
      <c r="M52" s="200">
        <v>61.39</v>
      </c>
      <c r="N52" s="200">
        <v>44.48</v>
      </c>
      <c r="O52" s="200">
        <v>35.270000000000003</v>
      </c>
      <c r="P52" s="200">
        <v>23.89</v>
      </c>
      <c r="Q52" s="200">
        <v>4.6100000000000003</v>
      </c>
      <c r="R52" s="200">
        <v>15.24</v>
      </c>
      <c r="S52" s="200">
        <v>11.16</v>
      </c>
      <c r="T52" s="200">
        <v>0</v>
      </c>
      <c r="U52" s="200">
        <v>59.79</v>
      </c>
      <c r="V52" s="200">
        <v>8.76</v>
      </c>
      <c r="W52" s="200">
        <v>19.62</v>
      </c>
      <c r="X52" s="200">
        <v>62.37</v>
      </c>
      <c r="Y52" s="200">
        <v>0</v>
      </c>
      <c r="Z52">
        <v>0</v>
      </c>
      <c r="AA52" s="200">
        <v>14.58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77.8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117.66</v>
      </c>
      <c r="AQ52" s="200">
        <v>38.14</v>
      </c>
      <c r="AR52" s="200">
        <v>42.5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289.85000000000002</v>
      </c>
      <c r="L53" s="200">
        <v>6.05</v>
      </c>
      <c r="M53" s="200">
        <v>61.39</v>
      </c>
      <c r="N53" s="200">
        <v>44.48</v>
      </c>
      <c r="O53" s="200">
        <v>35.270000000000003</v>
      </c>
      <c r="P53" s="200">
        <v>23.89</v>
      </c>
      <c r="Q53" s="200">
        <v>4.6100000000000003</v>
      </c>
      <c r="R53" s="200">
        <v>17.45</v>
      </c>
      <c r="S53" s="200">
        <v>11.16</v>
      </c>
      <c r="T53" s="200">
        <v>0</v>
      </c>
      <c r="U53" s="200">
        <v>59.79</v>
      </c>
      <c r="V53" s="200">
        <v>8.76</v>
      </c>
      <c r="W53" s="200">
        <v>19.62</v>
      </c>
      <c r="X53" s="200">
        <v>62.37</v>
      </c>
      <c r="Y53" s="200">
        <v>0</v>
      </c>
      <c r="Z53">
        <v>0</v>
      </c>
      <c r="AA53" s="200">
        <v>14.58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77.8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117.66</v>
      </c>
      <c r="AQ53" s="200">
        <v>38.14</v>
      </c>
      <c r="AR53" s="200">
        <v>42.5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269.52999999999997</v>
      </c>
      <c r="L54" s="200">
        <v>6.05</v>
      </c>
      <c r="M54" s="200">
        <v>61.39</v>
      </c>
      <c r="N54" s="200">
        <v>44.48</v>
      </c>
      <c r="O54" s="200">
        <v>35.270000000000003</v>
      </c>
      <c r="P54" s="200">
        <v>23.89</v>
      </c>
      <c r="Q54" s="200">
        <v>4.6100000000000003</v>
      </c>
      <c r="R54" s="200">
        <v>17.920000000000002</v>
      </c>
      <c r="S54" s="200">
        <v>11.16</v>
      </c>
      <c r="T54" s="200">
        <v>0</v>
      </c>
      <c r="U54" s="200">
        <v>59.79</v>
      </c>
      <c r="V54" s="200">
        <v>8.76</v>
      </c>
      <c r="W54" s="200">
        <v>19.62</v>
      </c>
      <c r="X54" s="200">
        <v>62.37</v>
      </c>
      <c r="Y54" s="200">
        <v>0</v>
      </c>
      <c r="Z54">
        <v>0</v>
      </c>
      <c r="AA54" s="200">
        <v>14.58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77.8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117.66</v>
      </c>
      <c r="AQ54" s="200">
        <v>38.14</v>
      </c>
      <c r="AR54" s="200">
        <v>42.5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269.52999999999997</v>
      </c>
      <c r="L55" s="200">
        <v>6.05</v>
      </c>
      <c r="M55" s="200">
        <v>61.39</v>
      </c>
      <c r="N55" s="200">
        <v>44.48</v>
      </c>
      <c r="O55" s="200">
        <v>35.270000000000003</v>
      </c>
      <c r="P55" s="200">
        <v>23.89</v>
      </c>
      <c r="Q55" s="200">
        <v>4.6100000000000003</v>
      </c>
      <c r="R55" s="200">
        <v>17.93</v>
      </c>
      <c r="S55" s="200">
        <v>11.16</v>
      </c>
      <c r="T55" s="200">
        <v>0</v>
      </c>
      <c r="U55" s="200">
        <v>59.79</v>
      </c>
      <c r="V55" s="200">
        <v>8.76</v>
      </c>
      <c r="W55" s="200">
        <v>19.62</v>
      </c>
      <c r="X55" s="200">
        <v>62.37</v>
      </c>
      <c r="Y55" s="200">
        <v>0</v>
      </c>
      <c r="Z55">
        <v>0</v>
      </c>
      <c r="AA55" s="200">
        <v>13.58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79.7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117.66</v>
      </c>
      <c r="AQ55" s="200">
        <v>38.14</v>
      </c>
      <c r="AR55" s="200">
        <v>42.5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269.52999999999997</v>
      </c>
      <c r="L56" s="200">
        <v>3.25</v>
      </c>
      <c r="M56" s="200">
        <v>61.39</v>
      </c>
      <c r="N56" s="200">
        <v>44.48</v>
      </c>
      <c r="O56" s="200">
        <v>35.270000000000003</v>
      </c>
      <c r="P56" s="200">
        <v>23.89</v>
      </c>
      <c r="Q56" s="200">
        <v>2.5499999999999998</v>
      </c>
      <c r="R56" s="200">
        <v>17.93</v>
      </c>
      <c r="S56" s="200">
        <v>6.22</v>
      </c>
      <c r="T56" s="200">
        <v>0</v>
      </c>
      <c r="U56" s="200">
        <v>59.79</v>
      </c>
      <c r="V56" s="200">
        <v>8.76</v>
      </c>
      <c r="W56" s="200">
        <v>19.62</v>
      </c>
      <c r="X56" s="200">
        <v>62.37</v>
      </c>
      <c r="Y56" s="200">
        <v>0</v>
      </c>
      <c r="Z56">
        <v>0</v>
      </c>
      <c r="AA56" s="200">
        <v>13.58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79.7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117.66</v>
      </c>
      <c r="AQ56" s="200">
        <v>14.44</v>
      </c>
      <c r="AR56" s="200">
        <v>42.5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269.52999999999997</v>
      </c>
      <c r="L57" s="200">
        <v>3.25</v>
      </c>
      <c r="M57" s="200">
        <v>61.39</v>
      </c>
      <c r="N57" s="200">
        <v>44.48</v>
      </c>
      <c r="O57" s="200">
        <v>35.270000000000003</v>
      </c>
      <c r="P57" s="200">
        <v>23.89</v>
      </c>
      <c r="Q57" s="200">
        <v>2.5499999999999998</v>
      </c>
      <c r="R57" s="200">
        <v>9.93</v>
      </c>
      <c r="S57" s="200">
        <v>6.22</v>
      </c>
      <c r="T57" s="200">
        <v>0</v>
      </c>
      <c r="U57" s="200">
        <v>59.79</v>
      </c>
      <c r="V57" s="200">
        <v>8.76</v>
      </c>
      <c r="W57" s="200">
        <v>19.62</v>
      </c>
      <c r="X57" s="200">
        <v>62.37</v>
      </c>
      <c r="Y57" s="200">
        <v>0</v>
      </c>
      <c r="Z57">
        <v>0</v>
      </c>
      <c r="AA57" s="200">
        <v>13.58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79.7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105.89</v>
      </c>
      <c r="AQ57" s="200">
        <v>14.44</v>
      </c>
      <c r="AR57" s="200">
        <v>42.5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269.52999999999997</v>
      </c>
      <c r="L58" s="200">
        <v>3.25</v>
      </c>
      <c r="M58" s="200">
        <v>61.39</v>
      </c>
      <c r="N58" s="200">
        <v>44.48</v>
      </c>
      <c r="O58" s="200">
        <v>35.270000000000003</v>
      </c>
      <c r="P58" s="200">
        <v>23.89</v>
      </c>
      <c r="Q58" s="200">
        <v>2.5499999999999998</v>
      </c>
      <c r="R58" s="200">
        <v>9.93</v>
      </c>
      <c r="S58" s="200">
        <v>6.22</v>
      </c>
      <c r="T58" s="200">
        <v>0</v>
      </c>
      <c r="U58" s="200">
        <v>59.79</v>
      </c>
      <c r="V58" s="200">
        <v>8.76</v>
      </c>
      <c r="W58" s="200">
        <v>19.62</v>
      </c>
      <c r="X58" s="200">
        <v>62.37</v>
      </c>
      <c r="Y58" s="200">
        <v>0</v>
      </c>
      <c r="Z58">
        <v>0</v>
      </c>
      <c r="AA58" s="200">
        <v>13.58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79.7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96.26</v>
      </c>
      <c r="AQ58" s="200">
        <v>14.44</v>
      </c>
      <c r="AR58" s="200">
        <v>42.5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269.52999999999997</v>
      </c>
      <c r="L59" s="200">
        <v>3.25</v>
      </c>
      <c r="M59" s="200">
        <v>61.39</v>
      </c>
      <c r="N59" s="200">
        <v>44.48</v>
      </c>
      <c r="O59" s="200">
        <v>35.270000000000003</v>
      </c>
      <c r="P59" s="200">
        <v>23.89</v>
      </c>
      <c r="Q59" s="200">
        <v>2.5499999999999998</v>
      </c>
      <c r="R59" s="200">
        <v>9.93</v>
      </c>
      <c r="S59" s="200">
        <v>6.22</v>
      </c>
      <c r="T59" s="200">
        <v>0</v>
      </c>
      <c r="U59" s="200">
        <v>59.79</v>
      </c>
      <c r="V59" s="200">
        <v>8.76</v>
      </c>
      <c r="W59" s="200">
        <v>19.62</v>
      </c>
      <c r="X59" s="200">
        <v>62.37</v>
      </c>
      <c r="Y59" s="200">
        <v>0</v>
      </c>
      <c r="Z59">
        <v>0</v>
      </c>
      <c r="AA59" s="200">
        <v>13.58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79.7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55.83</v>
      </c>
      <c r="AQ59" s="200">
        <v>14.44</v>
      </c>
      <c r="AR59" s="200">
        <v>42.5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269.52999999999997</v>
      </c>
      <c r="L60" s="200">
        <v>3.25</v>
      </c>
      <c r="M60" s="200">
        <v>61.39</v>
      </c>
      <c r="N60" s="200">
        <v>44.48</v>
      </c>
      <c r="O60" s="200">
        <v>35.270000000000003</v>
      </c>
      <c r="P60" s="200">
        <v>23.89</v>
      </c>
      <c r="Q60" s="200">
        <v>2.5499999999999998</v>
      </c>
      <c r="R60" s="200">
        <v>9.93</v>
      </c>
      <c r="S60" s="200">
        <v>6.22</v>
      </c>
      <c r="T60" s="200">
        <v>0</v>
      </c>
      <c r="U60" s="200">
        <v>59.79</v>
      </c>
      <c r="V60" s="200">
        <v>8.76</v>
      </c>
      <c r="W60" s="200">
        <v>19.62</v>
      </c>
      <c r="X60" s="200">
        <v>62.37</v>
      </c>
      <c r="Y60" s="200">
        <v>0</v>
      </c>
      <c r="Z60">
        <v>0</v>
      </c>
      <c r="AA60" s="200">
        <v>13.58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79.7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55.83</v>
      </c>
      <c r="AQ60" s="200">
        <v>14.44</v>
      </c>
      <c r="AR60" s="200">
        <v>43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269.52999999999997</v>
      </c>
      <c r="L61" s="200">
        <v>3.25</v>
      </c>
      <c r="M61" s="200">
        <v>61.39</v>
      </c>
      <c r="N61" s="200">
        <v>44.48</v>
      </c>
      <c r="O61" s="200">
        <v>35.270000000000003</v>
      </c>
      <c r="P61" s="200">
        <v>23.89</v>
      </c>
      <c r="Q61" s="200">
        <v>2.5499999999999998</v>
      </c>
      <c r="R61" s="200">
        <v>9.93</v>
      </c>
      <c r="S61" s="200">
        <v>6.22</v>
      </c>
      <c r="T61" s="200">
        <v>0</v>
      </c>
      <c r="U61" s="200">
        <v>59.79</v>
      </c>
      <c r="V61" s="200">
        <v>8.76</v>
      </c>
      <c r="W61" s="200">
        <v>19.62</v>
      </c>
      <c r="X61" s="200">
        <v>62.37</v>
      </c>
      <c r="Y61" s="200">
        <v>0</v>
      </c>
      <c r="Z61">
        <v>0</v>
      </c>
      <c r="AA61" s="200">
        <v>12.58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79.7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55.83</v>
      </c>
      <c r="AQ61" s="200">
        <v>14.44</v>
      </c>
      <c r="AR61" s="200">
        <v>43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269.52999999999997</v>
      </c>
      <c r="L62" s="200">
        <v>3.25</v>
      </c>
      <c r="M62" s="200">
        <v>61.39</v>
      </c>
      <c r="N62" s="200">
        <v>44.48</v>
      </c>
      <c r="O62" s="200">
        <v>35.270000000000003</v>
      </c>
      <c r="P62" s="200">
        <v>23.89</v>
      </c>
      <c r="Q62" s="200">
        <v>2.5499999999999998</v>
      </c>
      <c r="R62" s="200">
        <v>9.93</v>
      </c>
      <c r="S62" s="200">
        <v>6.22</v>
      </c>
      <c r="T62" s="200">
        <v>0</v>
      </c>
      <c r="U62" s="200">
        <v>59.79</v>
      </c>
      <c r="V62" s="200">
        <v>8.76</v>
      </c>
      <c r="W62" s="200">
        <v>19.62</v>
      </c>
      <c r="X62" s="200">
        <v>62.37</v>
      </c>
      <c r="Y62" s="200">
        <v>0</v>
      </c>
      <c r="Z62">
        <v>0</v>
      </c>
      <c r="AA62" s="200">
        <v>12.58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79.7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55.83</v>
      </c>
      <c r="AQ62" s="200">
        <v>14.44</v>
      </c>
      <c r="AR62" s="200">
        <v>43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269.52999999999997</v>
      </c>
      <c r="L63" s="200">
        <v>3.25</v>
      </c>
      <c r="M63" s="200">
        <v>61.39</v>
      </c>
      <c r="N63" s="200">
        <v>44.48</v>
      </c>
      <c r="O63" s="200">
        <v>35.270000000000003</v>
      </c>
      <c r="P63" s="200">
        <v>23.89</v>
      </c>
      <c r="Q63" s="200">
        <v>2.5499999999999998</v>
      </c>
      <c r="R63" s="200">
        <v>9.93</v>
      </c>
      <c r="S63" s="200">
        <v>6.22</v>
      </c>
      <c r="T63" s="200">
        <v>0</v>
      </c>
      <c r="U63" s="200">
        <v>59.79</v>
      </c>
      <c r="V63" s="200">
        <v>8.76</v>
      </c>
      <c r="W63" s="200">
        <v>19.62</v>
      </c>
      <c r="X63" s="200">
        <v>62.37</v>
      </c>
      <c r="Y63" s="200">
        <v>0</v>
      </c>
      <c r="Z63">
        <v>0</v>
      </c>
      <c r="AA63" s="200">
        <v>12.58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79.7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55.83</v>
      </c>
      <c r="AQ63" s="200">
        <v>14.44</v>
      </c>
      <c r="AR63" s="200">
        <v>43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269.52999999999997</v>
      </c>
      <c r="L64" s="200">
        <v>3.25</v>
      </c>
      <c r="M64" s="200">
        <v>61.39</v>
      </c>
      <c r="N64" s="200">
        <v>44.48</v>
      </c>
      <c r="O64" s="200">
        <v>35.270000000000003</v>
      </c>
      <c r="P64" s="200">
        <v>23.89</v>
      </c>
      <c r="Q64" s="200">
        <v>2.5499999999999998</v>
      </c>
      <c r="R64" s="200">
        <v>9.93</v>
      </c>
      <c r="S64" s="200">
        <v>6.22</v>
      </c>
      <c r="T64" s="200">
        <v>0</v>
      </c>
      <c r="U64" s="200">
        <v>59.79</v>
      </c>
      <c r="V64" s="200">
        <v>8.76</v>
      </c>
      <c r="W64" s="200">
        <v>19.62</v>
      </c>
      <c r="X64" s="200">
        <v>62.37</v>
      </c>
      <c r="Y64" s="200">
        <v>0</v>
      </c>
      <c r="Z64">
        <v>0</v>
      </c>
      <c r="AA64" s="200">
        <v>12.58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79.7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55.83</v>
      </c>
      <c r="AQ64" s="200">
        <v>14.44</v>
      </c>
      <c r="AR64" s="200">
        <v>43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269.52999999999997</v>
      </c>
      <c r="L65" s="200">
        <v>3.25</v>
      </c>
      <c r="M65" s="200">
        <v>61.39</v>
      </c>
      <c r="N65" s="200">
        <v>44.48</v>
      </c>
      <c r="O65" s="200">
        <v>35.270000000000003</v>
      </c>
      <c r="P65" s="200">
        <v>23.89</v>
      </c>
      <c r="Q65" s="200">
        <v>2.5499999999999998</v>
      </c>
      <c r="R65" s="200">
        <v>9.93</v>
      </c>
      <c r="S65" s="200">
        <v>6.22</v>
      </c>
      <c r="T65" s="200">
        <v>0</v>
      </c>
      <c r="U65" s="200">
        <v>59.79</v>
      </c>
      <c r="V65" s="200">
        <v>8.76</v>
      </c>
      <c r="W65" s="200">
        <v>19.62</v>
      </c>
      <c r="X65" s="200">
        <v>62.37</v>
      </c>
      <c r="Y65" s="200">
        <v>0</v>
      </c>
      <c r="Z65">
        <v>0</v>
      </c>
      <c r="AA65" s="200">
        <v>12.58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79.7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58.69</v>
      </c>
      <c r="AQ65" s="200">
        <v>14.44</v>
      </c>
      <c r="AR65" s="200">
        <v>43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269.52999999999997</v>
      </c>
      <c r="L66" s="200">
        <v>3.25</v>
      </c>
      <c r="M66" s="200">
        <v>61.39</v>
      </c>
      <c r="N66" s="200">
        <v>44.48</v>
      </c>
      <c r="O66" s="200">
        <v>35.270000000000003</v>
      </c>
      <c r="P66" s="200">
        <v>23.89</v>
      </c>
      <c r="Q66" s="200">
        <v>2.5499999999999998</v>
      </c>
      <c r="R66" s="200">
        <v>9.93</v>
      </c>
      <c r="S66" s="200">
        <v>6.22</v>
      </c>
      <c r="T66" s="200">
        <v>0</v>
      </c>
      <c r="U66" s="200">
        <v>59.79</v>
      </c>
      <c r="V66" s="200">
        <v>8.76</v>
      </c>
      <c r="W66" s="200">
        <v>19.62</v>
      </c>
      <c r="X66" s="200">
        <v>62.37</v>
      </c>
      <c r="Y66" s="200">
        <v>0</v>
      </c>
      <c r="Z66">
        <v>0</v>
      </c>
      <c r="AA66" s="200">
        <v>12.58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79.7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96.26</v>
      </c>
      <c r="AQ66" s="200">
        <v>14.44</v>
      </c>
      <c r="AR66" s="200">
        <v>43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269.52999999999997</v>
      </c>
      <c r="L67" s="200">
        <v>3.25</v>
      </c>
      <c r="M67" s="200">
        <v>61.39</v>
      </c>
      <c r="N67" s="200">
        <v>44.48</v>
      </c>
      <c r="O67" s="200">
        <v>35.270000000000003</v>
      </c>
      <c r="P67" s="200">
        <v>23.89</v>
      </c>
      <c r="Q67" s="200">
        <v>2.5499999999999998</v>
      </c>
      <c r="R67" s="200">
        <v>17.93</v>
      </c>
      <c r="S67" s="200">
        <v>6.22</v>
      </c>
      <c r="T67" s="200">
        <v>0</v>
      </c>
      <c r="U67" s="200">
        <v>59.79</v>
      </c>
      <c r="V67" s="200">
        <v>8.76</v>
      </c>
      <c r="W67" s="200">
        <v>19.62</v>
      </c>
      <c r="X67" s="200">
        <v>62.37</v>
      </c>
      <c r="Y67" s="200">
        <v>0</v>
      </c>
      <c r="Z67">
        <v>0</v>
      </c>
      <c r="AA67" s="200">
        <v>12.58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79.7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90.44</v>
      </c>
      <c r="AQ67" s="200">
        <v>26.95</v>
      </c>
      <c r="AR67" s="200">
        <v>43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279.16000000000003</v>
      </c>
      <c r="L68" s="200">
        <v>6.05</v>
      </c>
      <c r="M68" s="200">
        <v>61.39</v>
      </c>
      <c r="N68" s="200">
        <v>44.48</v>
      </c>
      <c r="O68" s="200">
        <v>35.270000000000003</v>
      </c>
      <c r="P68" s="200">
        <v>23.89</v>
      </c>
      <c r="Q68" s="200">
        <v>4.6100000000000003</v>
      </c>
      <c r="R68" s="200">
        <v>17.93</v>
      </c>
      <c r="S68" s="200">
        <v>11.16</v>
      </c>
      <c r="T68" s="200">
        <v>0</v>
      </c>
      <c r="U68" s="200">
        <v>59.79</v>
      </c>
      <c r="V68" s="200">
        <v>8.76</v>
      </c>
      <c r="W68" s="200">
        <v>19.62</v>
      </c>
      <c r="X68" s="200">
        <v>62.37</v>
      </c>
      <c r="Y68" s="200">
        <v>0</v>
      </c>
      <c r="Z68">
        <v>0</v>
      </c>
      <c r="AA68" s="200">
        <v>12.58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79.7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112.18</v>
      </c>
      <c r="AQ68" s="200">
        <v>38.14</v>
      </c>
      <c r="AR68" s="200">
        <v>43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308.02999999999997</v>
      </c>
      <c r="L69" s="200">
        <v>6.05</v>
      </c>
      <c r="M69" s="200">
        <v>61.39</v>
      </c>
      <c r="N69" s="200">
        <v>44.48</v>
      </c>
      <c r="O69" s="200">
        <v>35.270000000000003</v>
      </c>
      <c r="P69" s="200">
        <v>23.89</v>
      </c>
      <c r="Q69" s="200">
        <v>4.6100000000000003</v>
      </c>
      <c r="R69" s="200">
        <v>17.920000000000002</v>
      </c>
      <c r="S69" s="200">
        <v>11.16</v>
      </c>
      <c r="T69" s="200">
        <v>0</v>
      </c>
      <c r="U69" s="200">
        <v>59.79</v>
      </c>
      <c r="V69" s="200">
        <v>8.76</v>
      </c>
      <c r="W69" s="200">
        <v>19.62</v>
      </c>
      <c r="X69" s="200">
        <v>62.37</v>
      </c>
      <c r="Y69" s="200">
        <v>0</v>
      </c>
      <c r="Z69">
        <v>0</v>
      </c>
      <c r="AA69" s="200">
        <v>12.58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79.7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117.66</v>
      </c>
      <c r="AQ69" s="200">
        <v>38.14</v>
      </c>
      <c r="AR69" s="200">
        <v>40.770000000000003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356.16</v>
      </c>
      <c r="L70" s="200">
        <v>5.97</v>
      </c>
      <c r="M70" s="200">
        <v>61.39</v>
      </c>
      <c r="N70" s="200">
        <v>44.48</v>
      </c>
      <c r="O70" s="200">
        <v>35.270000000000003</v>
      </c>
      <c r="P70" s="200">
        <v>23.89</v>
      </c>
      <c r="Q70" s="200">
        <v>4.6100000000000003</v>
      </c>
      <c r="R70" s="200">
        <v>17.920000000000002</v>
      </c>
      <c r="S70" s="200">
        <v>8.2799999999999994</v>
      </c>
      <c r="T70" s="200">
        <v>0</v>
      </c>
      <c r="U70" s="200">
        <v>59.79</v>
      </c>
      <c r="V70" s="200">
        <v>8.76</v>
      </c>
      <c r="W70" s="200">
        <v>19.62</v>
      </c>
      <c r="X70" s="200">
        <v>62.37</v>
      </c>
      <c r="Y70" s="200">
        <v>0</v>
      </c>
      <c r="Z70">
        <v>0</v>
      </c>
      <c r="AA70" s="200">
        <v>12.58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79.7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117.66</v>
      </c>
      <c r="AQ70" s="200">
        <v>38.14</v>
      </c>
      <c r="AR70" s="200">
        <v>35.29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413.92</v>
      </c>
      <c r="L71" s="200">
        <v>6.28</v>
      </c>
      <c r="M71" s="200">
        <v>61.39</v>
      </c>
      <c r="N71" s="200">
        <v>44.48</v>
      </c>
      <c r="O71" s="200">
        <v>35.270000000000003</v>
      </c>
      <c r="P71" s="200">
        <v>23.89</v>
      </c>
      <c r="Q71" s="200">
        <v>4.6100000000000003</v>
      </c>
      <c r="R71" s="200">
        <v>17.920000000000002</v>
      </c>
      <c r="S71" s="200">
        <v>11.16</v>
      </c>
      <c r="T71" s="200">
        <v>0</v>
      </c>
      <c r="U71" s="200">
        <v>59.79</v>
      </c>
      <c r="V71" s="200">
        <v>8.76</v>
      </c>
      <c r="W71" s="200">
        <v>19.62</v>
      </c>
      <c r="X71" s="200">
        <v>62.37</v>
      </c>
      <c r="Y71" s="200">
        <v>0</v>
      </c>
      <c r="Z71">
        <v>0</v>
      </c>
      <c r="AA71" s="200">
        <v>12.58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77.8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117.66</v>
      </c>
      <c r="AQ71" s="200">
        <v>38.14</v>
      </c>
      <c r="AR71" s="200">
        <v>22.49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462.05</v>
      </c>
      <c r="L72" s="200">
        <v>6.05</v>
      </c>
      <c r="M72" s="200">
        <v>61.39</v>
      </c>
      <c r="N72" s="200">
        <v>44.48</v>
      </c>
      <c r="O72" s="200">
        <v>35.270000000000003</v>
      </c>
      <c r="P72" s="200">
        <v>23.89</v>
      </c>
      <c r="Q72" s="200">
        <v>4.6100000000000003</v>
      </c>
      <c r="R72" s="200">
        <v>17.920000000000002</v>
      </c>
      <c r="S72" s="200">
        <v>11.16</v>
      </c>
      <c r="T72" s="200">
        <v>0</v>
      </c>
      <c r="U72" s="200">
        <v>59.79</v>
      </c>
      <c r="V72" s="200">
        <v>8.76</v>
      </c>
      <c r="W72" s="200">
        <v>19.62</v>
      </c>
      <c r="X72" s="200">
        <v>62.37</v>
      </c>
      <c r="Y72" s="200">
        <v>0</v>
      </c>
      <c r="Z72">
        <v>0</v>
      </c>
      <c r="AA72" s="200">
        <v>12.58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77.8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117.66</v>
      </c>
      <c r="AQ72" s="200">
        <v>38.14</v>
      </c>
      <c r="AR72" s="200">
        <v>13.15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452.42</v>
      </c>
      <c r="L73" s="200">
        <v>6.05</v>
      </c>
      <c r="M73" s="200">
        <v>61.39</v>
      </c>
      <c r="N73" s="200">
        <v>44.48</v>
      </c>
      <c r="O73" s="200">
        <v>35.270000000000003</v>
      </c>
      <c r="P73" s="200">
        <v>23.89</v>
      </c>
      <c r="Q73" s="200">
        <v>4.6100000000000003</v>
      </c>
      <c r="R73" s="200">
        <v>17.920000000000002</v>
      </c>
      <c r="S73" s="200">
        <v>11.16</v>
      </c>
      <c r="T73" s="200">
        <v>0</v>
      </c>
      <c r="U73" s="200">
        <v>59.79</v>
      </c>
      <c r="V73" s="200">
        <v>8.76</v>
      </c>
      <c r="W73" s="200">
        <v>19.62</v>
      </c>
      <c r="X73" s="200">
        <v>62.37</v>
      </c>
      <c r="Y73" s="200">
        <v>0</v>
      </c>
      <c r="Z73">
        <v>0</v>
      </c>
      <c r="AA73" s="200">
        <v>12.58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77.8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117.66</v>
      </c>
      <c r="AQ73" s="200">
        <v>38.14</v>
      </c>
      <c r="AR73" s="200">
        <v>6.72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451.65</v>
      </c>
      <c r="L74" s="200">
        <v>5.32</v>
      </c>
      <c r="M74" s="200">
        <v>61.39</v>
      </c>
      <c r="N74" s="200">
        <v>44.48</v>
      </c>
      <c r="O74" s="200">
        <v>35.270000000000003</v>
      </c>
      <c r="P74" s="200">
        <v>23.89</v>
      </c>
      <c r="Q74" s="200">
        <v>4.6100000000000003</v>
      </c>
      <c r="R74" s="200">
        <v>17.920000000000002</v>
      </c>
      <c r="S74" s="200">
        <v>11.16</v>
      </c>
      <c r="T74" s="200">
        <v>0</v>
      </c>
      <c r="U74" s="200">
        <v>59.79</v>
      </c>
      <c r="V74" s="200">
        <v>8.76</v>
      </c>
      <c r="W74" s="200">
        <v>19.62</v>
      </c>
      <c r="X74" s="200">
        <v>62.37</v>
      </c>
      <c r="Y74" s="200">
        <v>0</v>
      </c>
      <c r="Z74">
        <v>0</v>
      </c>
      <c r="AA74" s="200">
        <v>12.58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77.8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117.66</v>
      </c>
      <c r="AQ74" s="200">
        <v>38.14</v>
      </c>
      <c r="AR74" s="200">
        <v>2.94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471.68</v>
      </c>
      <c r="L75" s="200">
        <v>6.04</v>
      </c>
      <c r="M75" s="200">
        <v>61.39</v>
      </c>
      <c r="N75" s="200">
        <v>44.48</v>
      </c>
      <c r="O75" s="200">
        <v>35.270000000000003</v>
      </c>
      <c r="P75" s="200">
        <v>23.89</v>
      </c>
      <c r="Q75" s="200">
        <v>4.6100000000000003</v>
      </c>
      <c r="R75" s="200">
        <v>17.920000000000002</v>
      </c>
      <c r="S75" s="200">
        <v>11.16</v>
      </c>
      <c r="T75" s="200">
        <v>0</v>
      </c>
      <c r="U75" s="200">
        <v>59.79</v>
      </c>
      <c r="V75" s="200">
        <v>8.76</v>
      </c>
      <c r="W75" s="200">
        <v>19.62</v>
      </c>
      <c r="X75" s="200">
        <v>62.37</v>
      </c>
      <c r="Y75" s="200">
        <v>0</v>
      </c>
      <c r="Z75">
        <v>0</v>
      </c>
      <c r="AA75" s="200">
        <v>12.58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77.8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117.66</v>
      </c>
      <c r="AQ75" s="200">
        <v>38.14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481.3</v>
      </c>
      <c r="L76" s="200">
        <v>6.05</v>
      </c>
      <c r="M76" s="200">
        <v>61.39</v>
      </c>
      <c r="N76" s="200">
        <v>44.48</v>
      </c>
      <c r="O76" s="200">
        <v>35.270000000000003</v>
      </c>
      <c r="P76" s="200">
        <v>23.89</v>
      </c>
      <c r="Q76" s="200">
        <v>4.6100000000000003</v>
      </c>
      <c r="R76" s="200">
        <v>17.920000000000002</v>
      </c>
      <c r="S76" s="200">
        <v>11.16</v>
      </c>
      <c r="T76" s="200">
        <v>0</v>
      </c>
      <c r="U76" s="200">
        <v>59.79</v>
      </c>
      <c r="V76" s="200">
        <v>8.76</v>
      </c>
      <c r="W76" s="200">
        <v>19.62</v>
      </c>
      <c r="X76" s="200">
        <v>62.37</v>
      </c>
      <c r="Y76" s="200">
        <v>0</v>
      </c>
      <c r="Z76">
        <v>0</v>
      </c>
      <c r="AA76" s="200">
        <v>12.58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75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117.66</v>
      </c>
      <c r="AQ76" s="200">
        <v>38.14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481.3</v>
      </c>
      <c r="L77" s="200">
        <v>6.05</v>
      </c>
      <c r="M77" s="200">
        <v>61.39</v>
      </c>
      <c r="N77" s="200">
        <v>44.48</v>
      </c>
      <c r="O77" s="200">
        <v>35.270000000000003</v>
      </c>
      <c r="P77" s="200">
        <v>23.89</v>
      </c>
      <c r="Q77" s="200">
        <v>4.6100000000000003</v>
      </c>
      <c r="R77" s="200">
        <v>17.920000000000002</v>
      </c>
      <c r="S77" s="200">
        <v>11.16</v>
      </c>
      <c r="T77" s="200">
        <v>0</v>
      </c>
      <c r="U77" s="200">
        <v>59.79</v>
      </c>
      <c r="V77" s="200">
        <v>8.76</v>
      </c>
      <c r="W77" s="200">
        <v>19.62</v>
      </c>
      <c r="X77" s="200">
        <v>62.37</v>
      </c>
      <c r="Y77" s="200">
        <v>0</v>
      </c>
      <c r="Z77">
        <v>0</v>
      </c>
      <c r="AA77" s="200">
        <v>12.58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75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117.66</v>
      </c>
      <c r="AQ77" s="200">
        <v>38.14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471.67</v>
      </c>
      <c r="L78" s="200">
        <v>6.05</v>
      </c>
      <c r="M78" s="200">
        <v>61.39</v>
      </c>
      <c r="N78" s="200">
        <v>44.48</v>
      </c>
      <c r="O78" s="200">
        <v>35.270000000000003</v>
      </c>
      <c r="P78" s="200">
        <v>23.89</v>
      </c>
      <c r="Q78" s="200">
        <v>4.6100000000000003</v>
      </c>
      <c r="R78" s="200">
        <v>17.920000000000002</v>
      </c>
      <c r="S78" s="200">
        <v>11.16</v>
      </c>
      <c r="T78" s="200">
        <v>0</v>
      </c>
      <c r="U78" s="200">
        <v>59.79</v>
      </c>
      <c r="V78" s="200">
        <v>8.76</v>
      </c>
      <c r="W78" s="200">
        <v>19.62</v>
      </c>
      <c r="X78" s="200">
        <v>62.37</v>
      </c>
      <c r="Y78" s="200">
        <v>0</v>
      </c>
      <c r="Z78">
        <v>0</v>
      </c>
      <c r="AA78" s="200">
        <v>12.58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75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117.66</v>
      </c>
      <c r="AQ78" s="200">
        <v>38.14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433.17</v>
      </c>
      <c r="L79" s="200">
        <v>6.05</v>
      </c>
      <c r="M79" s="200">
        <v>61.39</v>
      </c>
      <c r="N79" s="200">
        <v>44.48</v>
      </c>
      <c r="O79" s="200">
        <v>35.270000000000003</v>
      </c>
      <c r="P79" s="200">
        <v>23.89</v>
      </c>
      <c r="Q79" s="200">
        <v>4.6100000000000003</v>
      </c>
      <c r="R79" s="200">
        <v>17.920000000000002</v>
      </c>
      <c r="S79" s="200">
        <v>11.16</v>
      </c>
      <c r="T79" s="200">
        <v>0</v>
      </c>
      <c r="U79" s="200">
        <v>59.79</v>
      </c>
      <c r="V79" s="200">
        <v>8.76</v>
      </c>
      <c r="W79" s="200">
        <v>19.62</v>
      </c>
      <c r="X79" s="200">
        <v>62.37</v>
      </c>
      <c r="Y79" s="200">
        <v>0</v>
      </c>
      <c r="Z79">
        <v>0</v>
      </c>
      <c r="AA79" s="200">
        <v>12.58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75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117.66</v>
      </c>
      <c r="AQ79" s="200">
        <v>38.14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442.8</v>
      </c>
      <c r="L80" s="200">
        <v>6.04</v>
      </c>
      <c r="M80" s="200">
        <v>61.39</v>
      </c>
      <c r="N80" s="200">
        <v>44.48</v>
      </c>
      <c r="O80" s="200">
        <v>35.270000000000003</v>
      </c>
      <c r="P80" s="200">
        <v>23.89</v>
      </c>
      <c r="Q80" s="200">
        <v>4.6100000000000003</v>
      </c>
      <c r="R80" s="200">
        <v>17.920000000000002</v>
      </c>
      <c r="S80" s="200">
        <v>11.16</v>
      </c>
      <c r="T80" s="200">
        <v>0</v>
      </c>
      <c r="U80" s="200">
        <v>59.79</v>
      </c>
      <c r="V80" s="200">
        <v>8.76</v>
      </c>
      <c r="W80" s="200">
        <v>19.62</v>
      </c>
      <c r="X80" s="200">
        <v>62.37</v>
      </c>
      <c r="Y80" s="200">
        <v>0</v>
      </c>
      <c r="Z80">
        <v>0</v>
      </c>
      <c r="AA80" s="200">
        <v>12.58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75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117.66</v>
      </c>
      <c r="AQ80" s="200">
        <v>38.14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462.05</v>
      </c>
      <c r="L81" s="200">
        <v>6.05</v>
      </c>
      <c r="M81" s="200">
        <v>61.39</v>
      </c>
      <c r="N81" s="200">
        <v>44.48</v>
      </c>
      <c r="O81" s="200">
        <v>35.270000000000003</v>
      </c>
      <c r="P81" s="200">
        <v>23.89</v>
      </c>
      <c r="Q81" s="200">
        <v>4.6100000000000003</v>
      </c>
      <c r="R81" s="200">
        <v>17.920000000000002</v>
      </c>
      <c r="S81" s="200">
        <v>11.16</v>
      </c>
      <c r="T81" s="200">
        <v>0</v>
      </c>
      <c r="U81" s="200">
        <v>59.79</v>
      </c>
      <c r="V81" s="200">
        <v>8.76</v>
      </c>
      <c r="W81" s="200">
        <v>19.62</v>
      </c>
      <c r="X81" s="200">
        <v>62.37</v>
      </c>
      <c r="Y81" s="200">
        <v>0</v>
      </c>
      <c r="Z81">
        <v>0</v>
      </c>
      <c r="AA81" s="200">
        <v>12.58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75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117.66</v>
      </c>
      <c r="AQ81" s="200">
        <v>38.14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452.42</v>
      </c>
      <c r="L82" s="200">
        <v>6.05</v>
      </c>
      <c r="M82" s="200">
        <v>61.39</v>
      </c>
      <c r="N82" s="200">
        <v>44.48</v>
      </c>
      <c r="O82" s="200">
        <v>35.270000000000003</v>
      </c>
      <c r="P82" s="200">
        <v>23.89</v>
      </c>
      <c r="Q82" s="200">
        <v>4.6100000000000003</v>
      </c>
      <c r="R82" s="200">
        <v>17.920000000000002</v>
      </c>
      <c r="S82" s="200">
        <v>11.16</v>
      </c>
      <c r="T82" s="200">
        <v>0</v>
      </c>
      <c r="U82" s="200">
        <v>59.79</v>
      </c>
      <c r="V82" s="200">
        <v>8.76</v>
      </c>
      <c r="W82" s="200">
        <v>19.62</v>
      </c>
      <c r="X82" s="200">
        <v>62.37</v>
      </c>
      <c r="Y82" s="200">
        <v>0</v>
      </c>
      <c r="Z82">
        <v>0</v>
      </c>
      <c r="AA82" s="200">
        <v>12.58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75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117.66</v>
      </c>
      <c r="AQ82" s="200">
        <v>38.14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462.05</v>
      </c>
      <c r="L83" s="200">
        <v>6.05</v>
      </c>
      <c r="M83" s="200">
        <v>61.39</v>
      </c>
      <c r="N83" s="200">
        <v>44.48</v>
      </c>
      <c r="O83" s="200">
        <v>35.270000000000003</v>
      </c>
      <c r="P83" s="200">
        <v>23.89</v>
      </c>
      <c r="Q83" s="200">
        <v>4.6100000000000003</v>
      </c>
      <c r="R83" s="200">
        <v>17.920000000000002</v>
      </c>
      <c r="S83" s="200">
        <v>11.16</v>
      </c>
      <c r="T83" s="200">
        <v>0</v>
      </c>
      <c r="U83" s="200">
        <v>59.79</v>
      </c>
      <c r="V83" s="200">
        <v>8.76</v>
      </c>
      <c r="W83" s="200">
        <v>19.62</v>
      </c>
      <c r="X83" s="200">
        <v>62.37</v>
      </c>
      <c r="Y83" s="200">
        <v>0</v>
      </c>
      <c r="Z83">
        <v>0</v>
      </c>
      <c r="AA83" s="200">
        <v>14.58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77.8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117.66</v>
      </c>
      <c r="AQ83" s="200">
        <v>38.14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452.42</v>
      </c>
      <c r="L84" s="200">
        <v>6.05</v>
      </c>
      <c r="M84" s="200">
        <v>61.39</v>
      </c>
      <c r="N84" s="200">
        <v>44.48</v>
      </c>
      <c r="O84" s="200">
        <v>35.270000000000003</v>
      </c>
      <c r="P84" s="200">
        <v>23.89</v>
      </c>
      <c r="Q84" s="200">
        <v>4.6100000000000003</v>
      </c>
      <c r="R84" s="200">
        <v>17.920000000000002</v>
      </c>
      <c r="S84" s="200">
        <v>11.16</v>
      </c>
      <c r="T84" s="200">
        <v>0</v>
      </c>
      <c r="U84" s="200">
        <v>59.79</v>
      </c>
      <c r="V84" s="200">
        <v>8.76</v>
      </c>
      <c r="W84" s="200">
        <v>19.62</v>
      </c>
      <c r="X84" s="200">
        <v>62.37</v>
      </c>
      <c r="Y84" s="200">
        <v>0</v>
      </c>
      <c r="Z84">
        <v>0</v>
      </c>
      <c r="AA84" s="200">
        <v>14.58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77.8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117.66</v>
      </c>
      <c r="AQ84" s="200">
        <v>38.14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452.42</v>
      </c>
      <c r="L85" s="200">
        <v>6.05</v>
      </c>
      <c r="M85" s="200">
        <v>61.39</v>
      </c>
      <c r="N85" s="200">
        <v>44.48</v>
      </c>
      <c r="O85" s="200">
        <v>35.270000000000003</v>
      </c>
      <c r="P85" s="200">
        <v>23.89</v>
      </c>
      <c r="Q85" s="200">
        <v>4.6100000000000003</v>
      </c>
      <c r="R85" s="200">
        <v>17.920000000000002</v>
      </c>
      <c r="S85" s="200">
        <v>11.15</v>
      </c>
      <c r="T85" s="200">
        <v>0</v>
      </c>
      <c r="U85" s="200">
        <v>59.79</v>
      </c>
      <c r="V85" s="200">
        <v>8.76</v>
      </c>
      <c r="W85" s="200">
        <v>19.62</v>
      </c>
      <c r="X85" s="200">
        <v>62.37</v>
      </c>
      <c r="Y85" s="200">
        <v>0</v>
      </c>
      <c r="Z85">
        <v>0</v>
      </c>
      <c r="AA85" s="200">
        <v>14.58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77.8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117.66</v>
      </c>
      <c r="AQ85" s="200">
        <v>38.14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442.8</v>
      </c>
      <c r="L86" s="200">
        <v>6.05</v>
      </c>
      <c r="M86" s="200">
        <v>61.39</v>
      </c>
      <c r="N86" s="200">
        <v>44.48</v>
      </c>
      <c r="O86" s="200">
        <v>35.270000000000003</v>
      </c>
      <c r="P86" s="200">
        <v>23.89</v>
      </c>
      <c r="Q86" s="200">
        <v>4.6100000000000003</v>
      </c>
      <c r="R86" s="200">
        <v>17.920000000000002</v>
      </c>
      <c r="S86" s="200">
        <v>11.15</v>
      </c>
      <c r="T86" s="200">
        <v>0</v>
      </c>
      <c r="U86" s="200">
        <v>59.79</v>
      </c>
      <c r="V86" s="200">
        <v>8.76</v>
      </c>
      <c r="W86" s="200">
        <v>19.62</v>
      </c>
      <c r="X86" s="200">
        <v>62.37</v>
      </c>
      <c r="Y86" s="200">
        <v>0</v>
      </c>
      <c r="Z86">
        <v>0</v>
      </c>
      <c r="AA86" s="200">
        <v>14.58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77.8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117.66</v>
      </c>
      <c r="AQ86" s="200">
        <v>38.14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433.17</v>
      </c>
      <c r="L87" s="200">
        <v>6.05</v>
      </c>
      <c r="M87" s="200">
        <v>61.39</v>
      </c>
      <c r="N87" s="200">
        <v>44.48</v>
      </c>
      <c r="O87" s="200">
        <v>35.270000000000003</v>
      </c>
      <c r="P87" s="200">
        <v>23.89</v>
      </c>
      <c r="Q87" s="200">
        <v>4.6100000000000003</v>
      </c>
      <c r="R87" s="200">
        <v>17.920000000000002</v>
      </c>
      <c r="S87" s="200">
        <v>11.15</v>
      </c>
      <c r="T87" s="200">
        <v>0</v>
      </c>
      <c r="U87" s="200">
        <v>59.79</v>
      </c>
      <c r="V87" s="200">
        <v>8.76</v>
      </c>
      <c r="W87" s="200">
        <v>19.62</v>
      </c>
      <c r="X87" s="200">
        <v>62.37</v>
      </c>
      <c r="Y87" s="200">
        <v>0</v>
      </c>
      <c r="Z87">
        <v>0</v>
      </c>
      <c r="AA87" s="200">
        <v>14.58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77.8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117.66</v>
      </c>
      <c r="AQ87" s="200">
        <v>38.14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433.17</v>
      </c>
      <c r="L88" s="200">
        <v>6.05</v>
      </c>
      <c r="M88" s="200">
        <v>61.39</v>
      </c>
      <c r="N88" s="200">
        <v>44.48</v>
      </c>
      <c r="O88" s="200">
        <v>35.270000000000003</v>
      </c>
      <c r="P88" s="200">
        <v>23.89</v>
      </c>
      <c r="Q88" s="200">
        <v>4.6100000000000003</v>
      </c>
      <c r="R88" s="200">
        <v>17.920000000000002</v>
      </c>
      <c r="S88" s="200">
        <v>11.15</v>
      </c>
      <c r="T88" s="200">
        <v>0</v>
      </c>
      <c r="U88" s="200">
        <v>59.79</v>
      </c>
      <c r="V88" s="200">
        <v>8.76</v>
      </c>
      <c r="W88" s="200">
        <v>19.62</v>
      </c>
      <c r="X88" s="200">
        <v>62.37</v>
      </c>
      <c r="Y88" s="200">
        <v>0</v>
      </c>
      <c r="Z88">
        <v>0</v>
      </c>
      <c r="AA88" s="200">
        <v>14.58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77.8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117.66</v>
      </c>
      <c r="AQ88" s="200">
        <v>38.14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433.17</v>
      </c>
      <c r="L89" s="200">
        <v>6.05</v>
      </c>
      <c r="M89" s="200">
        <v>61.39</v>
      </c>
      <c r="N89" s="200">
        <v>44.48</v>
      </c>
      <c r="O89" s="200">
        <v>35.270000000000003</v>
      </c>
      <c r="P89" s="200">
        <v>23.89</v>
      </c>
      <c r="Q89" s="200">
        <v>4.6100000000000003</v>
      </c>
      <c r="R89" s="200">
        <v>17.920000000000002</v>
      </c>
      <c r="S89" s="200">
        <v>11.15</v>
      </c>
      <c r="T89" s="200">
        <v>0</v>
      </c>
      <c r="U89" s="200">
        <v>59.79</v>
      </c>
      <c r="V89" s="200">
        <v>8.76</v>
      </c>
      <c r="W89" s="200">
        <v>19.62</v>
      </c>
      <c r="X89" s="200">
        <v>62.37</v>
      </c>
      <c r="Y89" s="200">
        <v>0</v>
      </c>
      <c r="Z89">
        <v>0</v>
      </c>
      <c r="AA89" s="200">
        <v>14.58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80.5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117.66</v>
      </c>
      <c r="AQ89" s="200">
        <v>38.14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433.17</v>
      </c>
      <c r="L90" s="200">
        <v>6.05</v>
      </c>
      <c r="M90" s="200">
        <v>61.39</v>
      </c>
      <c r="N90" s="200">
        <v>44.48</v>
      </c>
      <c r="O90" s="200">
        <v>35.270000000000003</v>
      </c>
      <c r="P90" s="200">
        <v>23.89</v>
      </c>
      <c r="Q90" s="200">
        <v>4.6100000000000003</v>
      </c>
      <c r="R90" s="200">
        <v>17.93</v>
      </c>
      <c r="S90" s="200">
        <v>11.15</v>
      </c>
      <c r="T90" s="200">
        <v>0</v>
      </c>
      <c r="U90" s="200">
        <v>59.79</v>
      </c>
      <c r="V90" s="200">
        <v>8.76</v>
      </c>
      <c r="W90" s="200">
        <v>19.62</v>
      </c>
      <c r="X90" s="200">
        <v>62.37</v>
      </c>
      <c r="Y90" s="200">
        <v>0</v>
      </c>
      <c r="Z90">
        <v>0</v>
      </c>
      <c r="AA90" s="200">
        <v>15.73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80.5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117.66</v>
      </c>
      <c r="AQ90" s="200">
        <v>38.14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423.55</v>
      </c>
      <c r="L91" s="200">
        <v>6.09</v>
      </c>
      <c r="M91" s="200">
        <v>61.39</v>
      </c>
      <c r="N91" s="200">
        <v>44.48</v>
      </c>
      <c r="O91" s="200">
        <v>35.270000000000003</v>
      </c>
      <c r="P91" s="200">
        <v>23.89</v>
      </c>
      <c r="Q91" s="200">
        <v>4.6100000000000003</v>
      </c>
      <c r="R91" s="200">
        <v>17.93</v>
      </c>
      <c r="S91" s="200">
        <v>11.15</v>
      </c>
      <c r="T91" s="200">
        <v>0</v>
      </c>
      <c r="U91" s="200">
        <v>59.79</v>
      </c>
      <c r="V91" s="200">
        <v>8.76</v>
      </c>
      <c r="W91" s="200">
        <v>19.62</v>
      </c>
      <c r="X91" s="200">
        <v>62.37</v>
      </c>
      <c r="Y91" s="200">
        <v>0</v>
      </c>
      <c r="Z91">
        <v>0</v>
      </c>
      <c r="AA91" s="200">
        <v>15.73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80.5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122.23</v>
      </c>
      <c r="AQ91" s="200">
        <v>38.14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433.17</v>
      </c>
      <c r="L92" s="200">
        <v>6.05</v>
      </c>
      <c r="M92" s="200">
        <v>61.39</v>
      </c>
      <c r="N92" s="200">
        <v>44.48</v>
      </c>
      <c r="O92" s="200">
        <v>35.270000000000003</v>
      </c>
      <c r="P92" s="200">
        <v>23.89</v>
      </c>
      <c r="Q92" s="200">
        <v>4.6100000000000003</v>
      </c>
      <c r="R92" s="200">
        <v>17.93</v>
      </c>
      <c r="S92" s="200">
        <v>11.15</v>
      </c>
      <c r="T92" s="200">
        <v>0</v>
      </c>
      <c r="U92" s="200">
        <v>59.79</v>
      </c>
      <c r="V92" s="200">
        <v>8.76</v>
      </c>
      <c r="W92" s="200">
        <v>19.62</v>
      </c>
      <c r="X92" s="200">
        <v>62.37</v>
      </c>
      <c r="Y92" s="200">
        <v>0</v>
      </c>
      <c r="Z92">
        <v>0</v>
      </c>
      <c r="AA92" s="200">
        <v>15.73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80.5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117.66</v>
      </c>
      <c r="AQ92" s="200">
        <v>38.14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433.17</v>
      </c>
      <c r="L93" s="200">
        <v>6.05</v>
      </c>
      <c r="M93" s="200">
        <v>61.39</v>
      </c>
      <c r="N93" s="200">
        <v>44.48</v>
      </c>
      <c r="O93" s="200">
        <v>35.270000000000003</v>
      </c>
      <c r="P93" s="200">
        <v>23.89</v>
      </c>
      <c r="Q93" s="200">
        <v>4.6100000000000003</v>
      </c>
      <c r="R93" s="200">
        <v>17.93</v>
      </c>
      <c r="S93" s="200">
        <v>11.15</v>
      </c>
      <c r="T93" s="200">
        <v>0</v>
      </c>
      <c r="U93" s="200">
        <v>59.79</v>
      </c>
      <c r="V93" s="200">
        <v>8.76</v>
      </c>
      <c r="W93" s="200">
        <v>19.62</v>
      </c>
      <c r="X93" s="200">
        <v>62.37</v>
      </c>
      <c r="Y93" s="200">
        <v>0</v>
      </c>
      <c r="Z93">
        <v>0</v>
      </c>
      <c r="AA93" s="200">
        <v>15.73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80.5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117.66</v>
      </c>
      <c r="AQ93" s="200">
        <v>38.14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452.42</v>
      </c>
      <c r="L94" s="200">
        <v>6.05</v>
      </c>
      <c r="M94" s="200">
        <v>61.39</v>
      </c>
      <c r="N94" s="200">
        <v>44.48</v>
      </c>
      <c r="O94" s="200">
        <v>35.270000000000003</v>
      </c>
      <c r="P94" s="200">
        <v>23.89</v>
      </c>
      <c r="Q94" s="200">
        <v>4.6100000000000003</v>
      </c>
      <c r="R94" s="200">
        <v>17.920000000000002</v>
      </c>
      <c r="S94" s="200">
        <v>11.15</v>
      </c>
      <c r="T94" s="200">
        <v>0</v>
      </c>
      <c r="U94" s="200">
        <v>59.79</v>
      </c>
      <c r="V94" s="200">
        <v>8.76</v>
      </c>
      <c r="W94" s="200">
        <v>19.62</v>
      </c>
      <c r="X94" s="200">
        <v>62.37</v>
      </c>
      <c r="Y94" s="200">
        <v>0</v>
      </c>
      <c r="Z94">
        <v>0</v>
      </c>
      <c r="AA94" s="200">
        <v>15.73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80.5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114.82</v>
      </c>
      <c r="AQ94" s="200">
        <v>38.14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407.88</v>
      </c>
      <c r="L95" s="200">
        <v>6.05</v>
      </c>
      <c r="M95" s="200">
        <v>61.39</v>
      </c>
      <c r="N95" s="200">
        <v>44.48</v>
      </c>
      <c r="O95" s="200">
        <v>35.270000000000003</v>
      </c>
      <c r="P95" s="200">
        <v>23.89</v>
      </c>
      <c r="Q95" s="200">
        <v>4.6100000000000003</v>
      </c>
      <c r="R95" s="200">
        <v>17.920000000000002</v>
      </c>
      <c r="S95" s="200">
        <v>11.15</v>
      </c>
      <c r="T95" s="200">
        <v>0</v>
      </c>
      <c r="U95" s="200">
        <v>59.79</v>
      </c>
      <c r="V95" s="200">
        <v>8.76</v>
      </c>
      <c r="W95" s="200">
        <v>19.62</v>
      </c>
      <c r="X95" s="200">
        <v>62.37</v>
      </c>
      <c r="Y95" s="200">
        <v>0</v>
      </c>
      <c r="Z95">
        <v>0</v>
      </c>
      <c r="AA95" s="200">
        <v>15.73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80.5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117.66</v>
      </c>
      <c r="AQ95" s="200">
        <v>38.14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309.79000000000002</v>
      </c>
      <c r="L96" s="200">
        <v>6.05</v>
      </c>
      <c r="M96" s="200">
        <v>61.39</v>
      </c>
      <c r="N96" s="200">
        <v>44.48</v>
      </c>
      <c r="O96" s="200">
        <v>35.270000000000003</v>
      </c>
      <c r="P96" s="200">
        <v>23.89</v>
      </c>
      <c r="Q96" s="200">
        <v>4.6100000000000003</v>
      </c>
      <c r="R96" s="200">
        <v>17.920000000000002</v>
      </c>
      <c r="S96" s="200">
        <v>11.15</v>
      </c>
      <c r="T96" s="200">
        <v>0</v>
      </c>
      <c r="U96" s="200">
        <v>59.79</v>
      </c>
      <c r="V96" s="200">
        <v>8.76</v>
      </c>
      <c r="W96" s="200">
        <v>19.62</v>
      </c>
      <c r="X96" s="200">
        <v>62.37</v>
      </c>
      <c r="Y96" s="200">
        <v>0</v>
      </c>
      <c r="Z96">
        <v>0</v>
      </c>
      <c r="AA96" s="200">
        <v>15.73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80.5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117.66</v>
      </c>
      <c r="AQ96" s="200">
        <v>38.14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269.52999999999997</v>
      </c>
      <c r="L97" s="200">
        <v>3.24</v>
      </c>
      <c r="M97" s="200">
        <v>61.39</v>
      </c>
      <c r="N97" s="200">
        <v>44.48</v>
      </c>
      <c r="O97" s="200">
        <v>35.270000000000003</v>
      </c>
      <c r="P97" s="200">
        <v>23.89</v>
      </c>
      <c r="Q97" s="200">
        <v>2.5</v>
      </c>
      <c r="R97" s="200">
        <v>17.920000000000002</v>
      </c>
      <c r="S97" s="200">
        <v>6.15</v>
      </c>
      <c r="T97" s="200">
        <v>0</v>
      </c>
      <c r="U97" s="200">
        <v>59.79</v>
      </c>
      <c r="V97" s="200">
        <v>8.76</v>
      </c>
      <c r="W97" s="200">
        <v>19.62</v>
      </c>
      <c r="X97" s="200">
        <v>62.37</v>
      </c>
      <c r="Y97" s="200">
        <v>0</v>
      </c>
      <c r="Z97">
        <v>0</v>
      </c>
      <c r="AA97" s="200">
        <v>15.73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80.5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117.66</v>
      </c>
      <c r="AQ97" s="200">
        <v>38.14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269.52999999999997</v>
      </c>
      <c r="L98" s="200">
        <v>3.24</v>
      </c>
      <c r="M98" s="200">
        <v>61.39</v>
      </c>
      <c r="N98" s="200">
        <v>44.48</v>
      </c>
      <c r="O98" s="200">
        <v>35.270000000000003</v>
      </c>
      <c r="P98" s="200">
        <v>23.89</v>
      </c>
      <c r="Q98" s="200">
        <v>2.4700000000000002</v>
      </c>
      <c r="R98" s="200">
        <v>9.61</v>
      </c>
      <c r="S98" s="200">
        <v>6.15</v>
      </c>
      <c r="T98" s="200">
        <v>0</v>
      </c>
      <c r="U98" s="200">
        <v>59.79</v>
      </c>
      <c r="V98" s="200">
        <v>8.76</v>
      </c>
      <c r="W98" s="200">
        <v>19.62</v>
      </c>
      <c r="X98" s="200">
        <v>62.37</v>
      </c>
      <c r="Y98" s="200">
        <v>0</v>
      </c>
      <c r="Z98">
        <v>0</v>
      </c>
      <c r="AA98" s="200">
        <v>15.73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80.5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117.66</v>
      </c>
      <c r="AQ98" s="200">
        <v>14.44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8.9207774999999891</v>
      </c>
      <c r="L99">
        <f t="shared" si="0"/>
        <v>0.12044000000000013</v>
      </c>
      <c r="M99">
        <f t="shared" si="0"/>
        <v>1.4732075000000018</v>
      </c>
      <c r="N99">
        <f t="shared" si="0"/>
        <v>1.1180249999999996</v>
      </c>
      <c r="O99">
        <f t="shared" si="0"/>
        <v>0.84647999999999968</v>
      </c>
      <c r="P99">
        <f t="shared" si="0"/>
        <v>0.57336000000000054</v>
      </c>
      <c r="Q99">
        <f t="shared" si="0"/>
        <v>9.2152500000000179E-2</v>
      </c>
      <c r="R99">
        <f t="shared" si="0"/>
        <v>0.35590500000000008</v>
      </c>
      <c r="S99">
        <f t="shared" si="0"/>
        <v>0.22239749999999991</v>
      </c>
      <c r="T99">
        <f t="shared" si="0"/>
        <v>0</v>
      </c>
      <c r="U99">
        <f t="shared" si="0"/>
        <v>1.4349599999999993</v>
      </c>
      <c r="V99">
        <f t="shared" si="0"/>
        <v>0.19385249999999984</v>
      </c>
      <c r="W99">
        <f t="shared" si="0"/>
        <v>0.43439999999999901</v>
      </c>
      <c r="X99">
        <f t="shared" si="0"/>
        <v>1.388472499999998</v>
      </c>
      <c r="Y99">
        <f t="shared" si="0"/>
        <v>0</v>
      </c>
      <c r="Z99">
        <f t="shared" si="0"/>
        <v>0</v>
      </c>
      <c r="AA99">
        <f t="shared" si="0"/>
        <v>0.35230750000000005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2.0102475000000002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2.3898299999999981</v>
      </c>
      <c r="AQ99">
        <f t="shared" ref="AQ99:AT99" si="1">SUM(AQ3:AQ98)/4000</f>
        <v>0.71351750000000003</v>
      </c>
      <c r="AR99">
        <f t="shared" si="1"/>
        <v>0.42077250000000005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86.63</v>
      </c>
      <c r="L3" s="200">
        <v>23.1</v>
      </c>
      <c r="M3" s="200">
        <v>0</v>
      </c>
      <c r="N3" s="200">
        <v>28.88</v>
      </c>
      <c r="O3" s="200">
        <v>24.25</v>
      </c>
      <c r="P3" s="200">
        <v>59.91</v>
      </c>
      <c r="Q3" s="200">
        <v>1.93</v>
      </c>
      <c r="R3" s="200">
        <v>5.78</v>
      </c>
      <c r="S3" s="200">
        <v>4</v>
      </c>
      <c r="T3" s="200">
        <v>0</v>
      </c>
      <c r="U3" s="200">
        <v>318.58</v>
      </c>
      <c r="V3" s="200">
        <v>5.07</v>
      </c>
      <c r="W3" s="200">
        <v>11.35</v>
      </c>
      <c r="X3" s="200">
        <v>36.07</v>
      </c>
      <c r="Y3" s="200">
        <v>0</v>
      </c>
      <c r="Z3">
        <v>0</v>
      </c>
      <c r="AA3" s="200">
        <v>8.61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47.77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34.65</v>
      </c>
      <c r="AQ3" s="200">
        <v>11.55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86.63</v>
      </c>
      <c r="L4" s="200">
        <v>23.1</v>
      </c>
      <c r="M4" s="200">
        <v>0</v>
      </c>
      <c r="N4" s="200">
        <v>28.88</v>
      </c>
      <c r="O4" s="200">
        <v>24.25</v>
      </c>
      <c r="P4" s="200">
        <v>59.91</v>
      </c>
      <c r="Q4" s="200">
        <v>1.93</v>
      </c>
      <c r="R4" s="200">
        <v>6.53</v>
      </c>
      <c r="S4" s="200">
        <v>3.85</v>
      </c>
      <c r="T4" s="200">
        <v>0</v>
      </c>
      <c r="U4" s="200">
        <v>318.58</v>
      </c>
      <c r="V4" s="200">
        <v>5.07</v>
      </c>
      <c r="W4" s="200">
        <v>11.35</v>
      </c>
      <c r="X4" s="200">
        <v>36.07</v>
      </c>
      <c r="Y4" s="200">
        <v>0</v>
      </c>
      <c r="Z4">
        <v>0</v>
      </c>
      <c r="AA4" s="200">
        <v>8.61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47.77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34.65</v>
      </c>
      <c r="AQ4" s="200">
        <v>11.55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86.63</v>
      </c>
      <c r="L5" s="200">
        <v>23.1</v>
      </c>
      <c r="M5" s="200">
        <v>0</v>
      </c>
      <c r="N5" s="200">
        <v>28.88</v>
      </c>
      <c r="O5" s="200">
        <v>24.25</v>
      </c>
      <c r="P5" s="200">
        <v>59.91</v>
      </c>
      <c r="Q5" s="200">
        <v>1.93</v>
      </c>
      <c r="R5" s="200">
        <v>5.78</v>
      </c>
      <c r="S5" s="200">
        <v>3.85</v>
      </c>
      <c r="T5" s="200">
        <v>0</v>
      </c>
      <c r="U5" s="200">
        <v>318.58</v>
      </c>
      <c r="V5" s="200">
        <v>2.89</v>
      </c>
      <c r="W5" s="200">
        <v>5.78</v>
      </c>
      <c r="X5" s="200">
        <v>36.07</v>
      </c>
      <c r="Y5" s="200">
        <v>0</v>
      </c>
      <c r="Z5">
        <v>0</v>
      </c>
      <c r="AA5" s="200">
        <v>8.61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47.77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34.65</v>
      </c>
      <c r="AQ5" s="200">
        <v>11.55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86.63</v>
      </c>
      <c r="L6" s="200">
        <v>23.1</v>
      </c>
      <c r="M6" s="200">
        <v>0</v>
      </c>
      <c r="N6" s="200">
        <v>28.88</v>
      </c>
      <c r="O6" s="200">
        <v>24.25</v>
      </c>
      <c r="P6" s="200">
        <v>59.91</v>
      </c>
      <c r="Q6" s="200">
        <v>1.93</v>
      </c>
      <c r="R6" s="200">
        <v>5.78</v>
      </c>
      <c r="S6" s="200">
        <v>3.85</v>
      </c>
      <c r="T6" s="200">
        <v>0</v>
      </c>
      <c r="U6" s="200">
        <v>318.58</v>
      </c>
      <c r="V6" s="200">
        <v>3</v>
      </c>
      <c r="W6" s="200">
        <v>5.85</v>
      </c>
      <c r="X6" s="200">
        <v>36.07</v>
      </c>
      <c r="Y6" s="200">
        <v>0</v>
      </c>
      <c r="Z6">
        <v>0</v>
      </c>
      <c r="AA6" s="200">
        <v>8.61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47.77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34.65</v>
      </c>
      <c r="AQ6" s="200">
        <v>11.55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86.63</v>
      </c>
      <c r="L7" s="200">
        <v>23.1</v>
      </c>
      <c r="M7" s="200">
        <v>0</v>
      </c>
      <c r="N7" s="200">
        <v>28.88</v>
      </c>
      <c r="O7" s="200">
        <v>24.25</v>
      </c>
      <c r="P7" s="200">
        <v>59.91</v>
      </c>
      <c r="Q7" s="200">
        <v>1.93</v>
      </c>
      <c r="R7" s="200">
        <v>5.78</v>
      </c>
      <c r="S7" s="200">
        <v>3.85</v>
      </c>
      <c r="T7" s="200">
        <v>0</v>
      </c>
      <c r="U7" s="200">
        <v>318.58</v>
      </c>
      <c r="V7" s="200">
        <v>3</v>
      </c>
      <c r="W7" s="200">
        <v>5.85</v>
      </c>
      <c r="X7" s="200">
        <v>19.29</v>
      </c>
      <c r="Y7" s="200">
        <v>0</v>
      </c>
      <c r="Z7">
        <v>0</v>
      </c>
      <c r="AA7" s="200">
        <v>8.61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47.77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34.65</v>
      </c>
      <c r="AQ7" s="200">
        <v>11.55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86.63</v>
      </c>
      <c r="L8" s="200">
        <v>23.1</v>
      </c>
      <c r="M8" s="200">
        <v>0</v>
      </c>
      <c r="N8" s="200">
        <v>28.88</v>
      </c>
      <c r="O8" s="200">
        <v>24.25</v>
      </c>
      <c r="P8" s="200">
        <v>59.91</v>
      </c>
      <c r="Q8" s="200">
        <v>1.93</v>
      </c>
      <c r="R8" s="200">
        <v>5.78</v>
      </c>
      <c r="S8" s="200">
        <v>3.85</v>
      </c>
      <c r="T8" s="200">
        <v>0</v>
      </c>
      <c r="U8" s="200">
        <v>318.58</v>
      </c>
      <c r="V8" s="200">
        <v>3</v>
      </c>
      <c r="W8" s="200">
        <v>5.85</v>
      </c>
      <c r="X8" s="200">
        <v>19.29</v>
      </c>
      <c r="Y8" s="200">
        <v>0</v>
      </c>
      <c r="Z8">
        <v>0</v>
      </c>
      <c r="AA8" s="200">
        <v>8.61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47.77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34.65</v>
      </c>
      <c r="AQ8" s="200">
        <v>11.55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86.63</v>
      </c>
      <c r="L9" s="200">
        <v>23.1</v>
      </c>
      <c r="M9" s="200">
        <v>0</v>
      </c>
      <c r="N9" s="200">
        <v>28.88</v>
      </c>
      <c r="O9" s="200">
        <v>24.25</v>
      </c>
      <c r="P9" s="200">
        <v>59.91</v>
      </c>
      <c r="Q9" s="200">
        <v>1.93</v>
      </c>
      <c r="R9" s="200">
        <v>5.78</v>
      </c>
      <c r="S9" s="200">
        <v>3.85</v>
      </c>
      <c r="T9" s="200">
        <v>0</v>
      </c>
      <c r="U9" s="200">
        <v>318.58</v>
      </c>
      <c r="V9" s="200">
        <v>3</v>
      </c>
      <c r="W9" s="200">
        <v>5.85</v>
      </c>
      <c r="X9" s="200">
        <v>19.29</v>
      </c>
      <c r="Y9" s="200">
        <v>0</v>
      </c>
      <c r="Z9">
        <v>0</v>
      </c>
      <c r="AA9" s="200">
        <v>8.61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47.77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34.65</v>
      </c>
      <c r="AQ9" s="200">
        <v>11.55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86.63</v>
      </c>
      <c r="L10" s="200">
        <v>23.1</v>
      </c>
      <c r="M10" s="200">
        <v>0</v>
      </c>
      <c r="N10" s="200">
        <v>28.88</v>
      </c>
      <c r="O10" s="200">
        <v>24.25</v>
      </c>
      <c r="P10" s="200">
        <v>59.91</v>
      </c>
      <c r="Q10" s="200">
        <v>1.93</v>
      </c>
      <c r="R10" s="200">
        <v>5.78</v>
      </c>
      <c r="S10" s="200">
        <v>3.85</v>
      </c>
      <c r="T10" s="200">
        <v>0</v>
      </c>
      <c r="U10" s="200">
        <v>318.58</v>
      </c>
      <c r="V10" s="200">
        <v>3</v>
      </c>
      <c r="W10" s="200">
        <v>5.85</v>
      </c>
      <c r="X10" s="200">
        <v>19.29</v>
      </c>
      <c r="Y10" s="200">
        <v>0</v>
      </c>
      <c r="Z10">
        <v>0</v>
      </c>
      <c r="AA10" s="200">
        <v>8.61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47.77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34.65</v>
      </c>
      <c r="AQ10" s="200">
        <v>11.55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86.63</v>
      </c>
      <c r="L11" s="200">
        <v>23.1</v>
      </c>
      <c r="M11" s="200">
        <v>0</v>
      </c>
      <c r="N11" s="200">
        <v>28.88</v>
      </c>
      <c r="O11" s="200">
        <v>24.25</v>
      </c>
      <c r="P11" s="200">
        <v>59.91</v>
      </c>
      <c r="Q11" s="200">
        <v>1.93</v>
      </c>
      <c r="R11" s="200">
        <v>5.78</v>
      </c>
      <c r="S11" s="200">
        <v>3.85</v>
      </c>
      <c r="T11" s="200">
        <v>0</v>
      </c>
      <c r="U11" s="200">
        <v>318.58</v>
      </c>
      <c r="V11" s="200">
        <v>3</v>
      </c>
      <c r="W11" s="200">
        <v>5.85</v>
      </c>
      <c r="X11" s="200">
        <v>19.29</v>
      </c>
      <c r="Y11" s="200">
        <v>0</v>
      </c>
      <c r="Z11">
        <v>0</v>
      </c>
      <c r="AA11" s="200">
        <v>8.61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47.77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34.65</v>
      </c>
      <c r="AQ11" s="200">
        <v>11.55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86.63</v>
      </c>
      <c r="L12" s="200">
        <v>23.1</v>
      </c>
      <c r="M12" s="200">
        <v>0</v>
      </c>
      <c r="N12" s="200">
        <v>28.88</v>
      </c>
      <c r="O12" s="200">
        <v>24.25</v>
      </c>
      <c r="P12" s="200">
        <v>59.91</v>
      </c>
      <c r="Q12" s="200">
        <v>1.93</v>
      </c>
      <c r="R12" s="200">
        <v>5.78</v>
      </c>
      <c r="S12" s="200">
        <v>3.85</v>
      </c>
      <c r="T12" s="200">
        <v>0</v>
      </c>
      <c r="U12" s="200">
        <v>318.58</v>
      </c>
      <c r="V12" s="200">
        <v>3</v>
      </c>
      <c r="W12" s="200">
        <v>5.85</v>
      </c>
      <c r="X12" s="200">
        <v>19.29</v>
      </c>
      <c r="Y12" s="200">
        <v>0</v>
      </c>
      <c r="Z12">
        <v>0</v>
      </c>
      <c r="AA12" s="200">
        <v>8.61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47.77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34.65</v>
      </c>
      <c r="AQ12" s="200">
        <v>11.55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86.63</v>
      </c>
      <c r="L13" s="200">
        <v>23.1</v>
      </c>
      <c r="M13" s="200">
        <v>0</v>
      </c>
      <c r="N13" s="200">
        <v>28.88</v>
      </c>
      <c r="O13" s="200">
        <v>24.25</v>
      </c>
      <c r="P13" s="200">
        <v>59.91</v>
      </c>
      <c r="Q13" s="200">
        <v>1.93</v>
      </c>
      <c r="R13" s="200">
        <v>5.79</v>
      </c>
      <c r="S13" s="200">
        <v>3.85</v>
      </c>
      <c r="T13" s="200">
        <v>0</v>
      </c>
      <c r="U13" s="200">
        <v>318.58</v>
      </c>
      <c r="V13" s="200">
        <v>2.89</v>
      </c>
      <c r="W13" s="200">
        <v>5.87</v>
      </c>
      <c r="X13" s="200">
        <v>19.34</v>
      </c>
      <c r="Y13" s="200">
        <v>0</v>
      </c>
      <c r="Z13">
        <v>0</v>
      </c>
      <c r="AA13" s="200">
        <v>8.61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47.77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34.950000000000003</v>
      </c>
      <c r="AQ13" s="200">
        <v>11.55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86.63</v>
      </c>
      <c r="L14" s="200">
        <v>23.1</v>
      </c>
      <c r="M14" s="200">
        <v>0</v>
      </c>
      <c r="N14" s="200">
        <v>28.88</v>
      </c>
      <c r="O14" s="200">
        <v>24.25</v>
      </c>
      <c r="P14" s="200">
        <v>59.91</v>
      </c>
      <c r="Q14" s="200">
        <v>1.93</v>
      </c>
      <c r="R14" s="200">
        <v>5.77</v>
      </c>
      <c r="S14" s="200">
        <v>3.85</v>
      </c>
      <c r="T14" s="200">
        <v>0</v>
      </c>
      <c r="U14" s="200">
        <v>318.58</v>
      </c>
      <c r="V14" s="200">
        <v>2.89</v>
      </c>
      <c r="W14" s="200">
        <v>5.87</v>
      </c>
      <c r="X14" s="200">
        <v>19.34</v>
      </c>
      <c r="Y14" s="200">
        <v>0</v>
      </c>
      <c r="Z14">
        <v>0</v>
      </c>
      <c r="AA14" s="200">
        <v>8.61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47.77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34.950000000000003</v>
      </c>
      <c r="AQ14" s="200">
        <v>11.55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86.63</v>
      </c>
      <c r="L15" s="200">
        <v>23.1</v>
      </c>
      <c r="M15" s="200">
        <v>0</v>
      </c>
      <c r="N15" s="200">
        <v>28.88</v>
      </c>
      <c r="O15" s="200">
        <v>24.25</v>
      </c>
      <c r="P15" s="200">
        <v>59.91</v>
      </c>
      <c r="Q15" s="200">
        <v>1.93</v>
      </c>
      <c r="R15" s="200">
        <v>5.77</v>
      </c>
      <c r="S15" s="200">
        <v>3.85</v>
      </c>
      <c r="T15" s="200">
        <v>0</v>
      </c>
      <c r="U15" s="200">
        <v>318.58</v>
      </c>
      <c r="V15" s="200">
        <v>2.89</v>
      </c>
      <c r="W15" s="200">
        <v>5.87</v>
      </c>
      <c r="X15" s="200">
        <v>19.34</v>
      </c>
      <c r="Y15" s="200">
        <v>0</v>
      </c>
      <c r="Z15">
        <v>0</v>
      </c>
      <c r="AA15" s="200">
        <v>8.61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47.77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34.950000000000003</v>
      </c>
      <c r="AQ15" s="200">
        <v>11.55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86.63</v>
      </c>
      <c r="L16" s="200">
        <v>23.1</v>
      </c>
      <c r="M16" s="200">
        <v>0</v>
      </c>
      <c r="N16" s="200">
        <v>28.88</v>
      </c>
      <c r="O16" s="200">
        <v>24.25</v>
      </c>
      <c r="P16" s="200">
        <v>59.91</v>
      </c>
      <c r="Q16" s="200">
        <v>1.93</v>
      </c>
      <c r="R16" s="200">
        <v>5.77</v>
      </c>
      <c r="S16" s="200">
        <v>3.85</v>
      </c>
      <c r="T16" s="200">
        <v>0</v>
      </c>
      <c r="U16" s="200">
        <v>318.58</v>
      </c>
      <c r="V16" s="200">
        <v>2.89</v>
      </c>
      <c r="W16" s="200">
        <v>5.87</v>
      </c>
      <c r="X16" s="200">
        <v>19.34</v>
      </c>
      <c r="Y16" s="200">
        <v>0</v>
      </c>
      <c r="Z16">
        <v>0</v>
      </c>
      <c r="AA16" s="200">
        <v>8.61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47.77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34.950000000000003</v>
      </c>
      <c r="AQ16" s="200">
        <v>11.55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86.63</v>
      </c>
      <c r="L17" s="200">
        <v>23.1</v>
      </c>
      <c r="M17" s="200">
        <v>0</v>
      </c>
      <c r="N17" s="200">
        <v>28.88</v>
      </c>
      <c r="O17" s="200">
        <v>24.25</v>
      </c>
      <c r="P17" s="200">
        <v>59.91</v>
      </c>
      <c r="Q17" s="200">
        <v>1.93</v>
      </c>
      <c r="R17" s="200">
        <v>5.77</v>
      </c>
      <c r="S17" s="200">
        <v>3.85</v>
      </c>
      <c r="T17" s="200">
        <v>0</v>
      </c>
      <c r="U17" s="200">
        <v>318.58</v>
      </c>
      <c r="V17" s="200">
        <v>2.89</v>
      </c>
      <c r="W17" s="200">
        <v>5.87</v>
      </c>
      <c r="X17" s="200">
        <v>19.34</v>
      </c>
      <c r="Y17" s="200">
        <v>0</v>
      </c>
      <c r="Z17">
        <v>0</v>
      </c>
      <c r="AA17" s="200">
        <v>8.61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47.77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34.950000000000003</v>
      </c>
      <c r="AQ17" s="200">
        <v>11.55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86.63</v>
      </c>
      <c r="L18" s="200">
        <v>23.1</v>
      </c>
      <c r="M18" s="200">
        <v>0</v>
      </c>
      <c r="N18" s="200">
        <v>28.88</v>
      </c>
      <c r="O18" s="200">
        <v>24.25</v>
      </c>
      <c r="P18" s="200">
        <v>59.91</v>
      </c>
      <c r="Q18" s="200">
        <v>1.93</v>
      </c>
      <c r="R18" s="200">
        <v>5.77</v>
      </c>
      <c r="S18" s="200">
        <v>3.85</v>
      </c>
      <c r="T18" s="200">
        <v>0</v>
      </c>
      <c r="U18" s="200">
        <v>318.58</v>
      </c>
      <c r="V18" s="200">
        <v>2.89</v>
      </c>
      <c r="W18" s="200">
        <v>5.87</v>
      </c>
      <c r="X18" s="200">
        <v>19.34</v>
      </c>
      <c r="Y18" s="200">
        <v>0</v>
      </c>
      <c r="Z18">
        <v>0</v>
      </c>
      <c r="AA18" s="200">
        <v>8.61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47.77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34.950000000000003</v>
      </c>
      <c r="AQ18" s="200">
        <v>11.55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86.63</v>
      </c>
      <c r="L19" s="200">
        <v>23.1</v>
      </c>
      <c r="M19" s="200">
        <v>0</v>
      </c>
      <c r="N19" s="200">
        <v>28.88</v>
      </c>
      <c r="O19" s="200">
        <v>24.25</v>
      </c>
      <c r="P19" s="200">
        <v>59.91</v>
      </c>
      <c r="Q19" s="200">
        <v>1.93</v>
      </c>
      <c r="R19" s="200">
        <v>5.77</v>
      </c>
      <c r="S19" s="200">
        <v>3.85</v>
      </c>
      <c r="T19" s="200">
        <v>0</v>
      </c>
      <c r="U19" s="200">
        <v>318.58</v>
      </c>
      <c r="V19" s="200">
        <v>2.89</v>
      </c>
      <c r="W19" s="200">
        <v>5.87</v>
      </c>
      <c r="X19" s="200">
        <v>19.34</v>
      </c>
      <c r="Y19" s="200">
        <v>0</v>
      </c>
      <c r="Z19">
        <v>0</v>
      </c>
      <c r="AA19" s="200">
        <v>8.61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47.77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34.950000000000003</v>
      </c>
      <c r="AQ19" s="200">
        <v>11.55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86.63</v>
      </c>
      <c r="L20" s="200">
        <v>23.1</v>
      </c>
      <c r="M20" s="200">
        <v>0</v>
      </c>
      <c r="N20" s="200">
        <v>28.88</v>
      </c>
      <c r="O20" s="200">
        <v>24.25</v>
      </c>
      <c r="P20" s="200">
        <v>59.91</v>
      </c>
      <c r="Q20" s="200">
        <v>1.93</v>
      </c>
      <c r="R20" s="200">
        <v>5.77</v>
      </c>
      <c r="S20" s="200">
        <v>3.85</v>
      </c>
      <c r="T20" s="200">
        <v>0</v>
      </c>
      <c r="U20" s="200">
        <v>318.58</v>
      </c>
      <c r="V20" s="200">
        <v>2.89</v>
      </c>
      <c r="W20" s="200">
        <v>5.87</v>
      </c>
      <c r="X20" s="200">
        <v>19.34</v>
      </c>
      <c r="Y20" s="200">
        <v>0</v>
      </c>
      <c r="Z20">
        <v>0</v>
      </c>
      <c r="AA20" s="200">
        <v>8.61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47.77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34.950000000000003</v>
      </c>
      <c r="AQ20" s="200">
        <v>11.55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86.63</v>
      </c>
      <c r="L21" s="200">
        <v>23.1</v>
      </c>
      <c r="M21" s="200">
        <v>0</v>
      </c>
      <c r="N21" s="200">
        <v>28.88</v>
      </c>
      <c r="O21" s="200">
        <v>24.25</v>
      </c>
      <c r="P21" s="200">
        <v>59.91</v>
      </c>
      <c r="Q21" s="200">
        <v>1.93</v>
      </c>
      <c r="R21" s="200">
        <v>5.77</v>
      </c>
      <c r="S21" s="200">
        <v>3.85</v>
      </c>
      <c r="T21" s="200">
        <v>0</v>
      </c>
      <c r="U21" s="200">
        <v>318.58</v>
      </c>
      <c r="V21" s="200">
        <v>5.07</v>
      </c>
      <c r="W21" s="200">
        <v>11.35</v>
      </c>
      <c r="X21" s="200">
        <v>36.07</v>
      </c>
      <c r="Y21" s="200">
        <v>0</v>
      </c>
      <c r="Z21">
        <v>0</v>
      </c>
      <c r="AA21" s="200">
        <v>8.61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47.77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34.950000000000003</v>
      </c>
      <c r="AQ21" s="200">
        <v>11.55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86.63</v>
      </c>
      <c r="L22" s="200">
        <v>23.1</v>
      </c>
      <c r="M22" s="200">
        <v>0</v>
      </c>
      <c r="N22" s="200">
        <v>28.88</v>
      </c>
      <c r="O22" s="200">
        <v>24.25</v>
      </c>
      <c r="P22" s="200">
        <v>59.91</v>
      </c>
      <c r="Q22" s="200">
        <v>1.93</v>
      </c>
      <c r="R22" s="200">
        <v>5.77</v>
      </c>
      <c r="S22" s="200">
        <v>3.85</v>
      </c>
      <c r="T22" s="200">
        <v>0</v>
      </c>
      <c r="U22" s="200">
        <v>318.58</v>
      </c>
      <c r="V22" s="200">
        <v>5.07</v>
      </c>
      <c r="W22" s="200">
        <v>11.35</v>
      </c>
      <c r="X22" s="200">
        <v>36.07</v>
      </c>
      <c r="Y22" s="200">
        <v>0</v>
      </c>
      <c r="Z22">
        <v>0</v>
      </c>
      <c r="AA22" s="200">
        <v>8.61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47.77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34.950000000000003</v>
      </c>
      <c r="AQ22" s="200">
        <v>11.55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86.63</v>
      </c>
      <c r="L23" s="200">
        <v>23.1</v>
      </c>
      <c r="M23" s="200">
        <v>0</v>
      </c>
      <c r="N23" s="200">
        <v>28.88</v>
      </c>
      <c r="O23" s="200">
        <v>24.25</v>
      </c>
      <c r="P23" s="200">
        <v>59.91</v>
      </c>
      <c r="Q23" s="200">
        <v>1.93</v>
      </c>
      <c r="R23" s="200">
        <v>5.77</v>
      </c>
      <c r="S23" s="200">
        <v>3.85</v>
      </c>
      <c r="T23" s="200">
        <v>0</v>
      </c>
      <c r="U23" s="200">
        <v>318.58</v>
      </c>
      <c r="V23" s="200">
        <v>4.8899999999999997</v>
      </c>
      <c r="W23" s="200">
        <v>11.35</v>
      </c>
      <c r="X23" s="200">
        <v>35.51</v>
      </c>
      <c r="Y23" s="200">
        <v>0</v>
      </c>
      <c r="Z23">
        <v>0</v>
      </c>
      <c r="AA23" s="200">
        <v>8.61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45.79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34.65</v>
      </c>
      <c r="AQ23" s="200">
        <v>11.55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86.63</v>
      </c>
      <c r="L24" s="200">
        <v>23.1</v>
      </c>
      <c r="M24" s="200">
        <v>0</v>
      </c>
      <c r="N24" s="200">
        <v>28.88</v>
      </c>
      <c r="O24" s="200">
        <v>24.25</v>
      </c>
      <c r="P24" s="200">
        <v>59.91</v>
      </c>
      <c r="Q24" s="200">
        <v>1.93</v>
      </c>
      <c r="R24" s="200">
        <v>5.78</v>
      </c>
      <c r="S24" s="200">
        <v>3.85</v>
      </c>
      <c r="T24" s="200">
        <v>0</v>
      </c>
      <c r="U24" s="200">
        <v>318.58</v>
      </c>
      <c r="V24" s="200">
        <v>5.07</v>
      </c>
      <c r="W24" s="200">
        <v>11.35</v>
      </c>
      <c r="X24" s="200">
        <v>36.07</v>
      </c>
      <c r="Y24" s="200">
        <v>0</v>
      </c>
      <c r="Z24">
        <v>0</v>
      </c>
      <c r="AA24" s="200">
        <v>8.61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45.79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34.65</v>
      </c>
      <c r="AQ24" s="200">
        <v>11.55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86.63</v>
      </c>
      <c r="L25" s="200">
        <v>23.1</v>
      </c>
      <c r="M25" s="200">
        <v>0</v>
      </c>
      <c r="N25" s="200">
        <v>28.88</v>
      </c>
      <c r="O25" s="200">
        <v>24.25</v>
      </c>
      <c r="P25" s="200">
        <v>59.91</v>
      </c>
      <c r="Q25" s="200">
        <v>1.93</v>
      </c>
      <c r="R25" s="200">
        <v>5.78</v>
      </c>
      <c r="S25" s="200">
        <v>3.48</v>
      </c>
      <c r="T25" s="200">
        <v>0</v>
      </c>
      <c r="U25" s="200">
        <v>318.58</v>
      </c>
      <c r="V25" s="200">
        <v>5.07</v>
      </c>
      <c r="W25" s="200">
        <v>11.35</v>
      </c>
      <c r="X25" s="200">
        <v>36.07</v>
      </c>
      <c r="Y25" s="200">
        <v>0</v>
      </c>
      <c r="Z25">
        <v>0</v>
      </c>
      <c r="AA25" s="200">
        <v>8.61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45.79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34.65</v>
      </c>
      <c r="AQ25" s="200">
        <v>11.55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86.63</v>
      </c>
      <c r="L26" s="200">
        <v>23.1</v>
      </c>
      <c r="M26" s="200">
        <v>0</v>
      </c>
      <c r="N26" s="200">
        <v>28.88</v>
      </c>
      <c r="O26" s="200">
        <v>24.25</v>
      </c>
      <c r="P26" s="200">
        <v>59.91</v>
      </c>
      <c r="Q26" s="200">
        <v>1.93</v>
      </c>
      <c r="R26" s="200">
        <v>5.78</v>
      </c>
      <c r="S26" s="200">
        <v>3.85</v>
      </c>
      <c r="T26" s="200">
        <v>0</v>
      </c>
      <c r="U26" s="200">
        <v>318.58</v>
      </c>
      <c r="V26" s="200">
        <v>5.07</v>
      </c>
      <c r="W26" s="200">
        <v>11.35</v>
      </c>
      <c r="X26" s="200">
        <v>36.07</v>
      </c>
      <c r="Y26" s="200">
        <v>0</v>
      </c>
      <c r="Z26">
        <v>0</v>
      </c>
      <c r="AA26" s="200">
        <v>8.61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45.79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34.65</v>
      </c>
      <c r="AQ26" s="200">
        <v>11.55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86.63</v>
      </c>
      <c r="L27" s="200">
        <v>22.92</v>
      </c>
      <c r="M27" s="200">
        <v>0</v>
      </c>
      <c r="N27" s="200">
        <v>28.88</v>
      </c>
      <c r="O27" s="200">
        <v>24.25</v>
      </c>
      <c r="P27" s="200">
        <v>59.91</v>
      </c>
      <c r="Q27" s="200">
        <v>1.93</v>
      </c>
      <c r="R27" s="200">
        <v>5.78</v>
      </c>
      <c r="S27" s="200">
        <v>3.85</v>
      </c>
      <c r="T27" s="200">
        <v>0</v>
      </c>
      <c r="U27" s="200">
        <v>318.58</v>
      </c>
      <c r="V27" s="200">
        <v>5.07</v>
      </c>
      <c r="W27" s="200">
        <v>11.35</v>
      </c>
      <c r="X27" s="200">
        <v>36.07</v>
      </c>
      <c r="Y27" s="200">
        <v>0</v>
      </c>
      <c r="Z27">
        <v>0</v>
      </c>
      <c r="AA27" s="200">
        <v>8.61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68.040000000000006</v>
      </c>
      <c r="AQ27" s="200">
        <v>11.55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86.63</v>
      </c>
      <c r="L28" s="200">
        <v>23.07</v>
      </c>
      <c r="M28" s="200">
        <v>0</v>
      </c>
      <c r="N28" s="200">
        <v>28.88</v>
      </c>
      <c r="O28" s="200">
        <v>24.25</v>
      </c>
      <c r="P28" s="200">
        <v>59.91</v>
      </c>
      <c r="Q28" s="200">
        <v>1.93</v>
      </c>
      <c r="R28" s="200">
        <v>10.37</v>
      </c>
      <c r="S28" s="200">
        <v>3.85</v>
      </c>
      <c r="T28" s="200">
        <v>0</v>
      </c>
      <c r="U28" s="200">
        <v>318.58</v>
      </c>
      <c r="V28" s="200">
        <v>5.07</v>
      </c>
      <c r="W28" s="200">
        <v>11.35</v>
      </c>
      <c r="X28" s="200">
        <v>36.07</v>
      </c>
      <c r="Y28" s="200">
        <v>0</v>
      </c>
      <c r="Z28">
        <v>0</v>
      </c>
      <c r="AA28" s="200">
        <v>8.61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68.040000000000006</v>
      </c>
      <c r="AQ28" s="200">
        <v>22.05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86.63</v>
      </c>
      <c r="L29" s="200">
        <v>41.86</v>
      </c>
      <c r="M29" s="200">
        <v>0</v>
      </c>
      <c r="N29" s="200">
        <v>28.88</v>
      </c>
      <c r="O29" s="200">
        <v>24.25</v>
      </c>
      <c r="P29" s="200">
        <v>59.91</v>
      </c>
      <c r="Q29" s="200">
        <v>2.65</v>
      </c>
      <c r="R29" s="200">
        <v>10.37</v>
      </c>
      <c r="S29" s="200">
        <v>6.45</v>
      </c>
      <c r="T29" s="200">
        <v>0</v>
      </c>
      <c r="U29" s="200">
        <v>318.58</v>
      </c>
      <c r="V29" s="200">
        <v>5.07</v>
      </c>
      <c r="W29" s="200">
        <v>11.35</v>
      </c>
      <c r="X29" s="200">
        <v>36.07</v>
      </c>
      <c r="Y29" s="200">
        <v>0</v>
      </c>
      <c r="Z29">
        <v>0</v>
      </c>
      <c r="AA29" s="200">
        <v>8.61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68.040000000000006</v>
      </c>
      <c r="AQ29" s="200">
        <v>22.05</v>
      </c>
      <c r="AR29" s="200">
        <v>0.16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86.63</v>
      </c>
      <c r="L30" s="200">
        <v>41.86</v>
      </c>
      <c r="M30" s="200">
        <v>0</v>
      </c>
      <c r="N30" s="200">
        <v>28.88</v>
      </c>
      <c r="O30" s="200">
        <v>24.25</v>
      </c>
      <c r="P30" s="200">
        <v>59.91</v>
      </c>
      <c r="Q30" s="200">
        <v>2.67</v>
      </c>
      <c r="R30" s="200">
        <v>10.37</v>
      </c>
      <c r="S30" s="200">
        <v>6.45</v>
      </c>
      <c r="T30" s="200">
        <v>0</v>
      </c>
      <c r="U30" s="200">
        <v>318.58</v>
      </c>
      <c r="V30" s="200">
        <v>5.07</v>
      </c>
      <c r="W30" s="200">
        <v>11.35</v>
      </c>
      <c r="X30" s="200">
        <v>36.07</v>
      </c>
      <c r="Y30" s="200">
        <v>0</v>
      </c>
      <c r="Z30">
        <v>0</v>
      </c>
      <c r="AA30" s="200">
        <v>8.61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68.040000000000006</v>
      </c>
      <c r="AQ30" s="200">
        <v>22.05</v>
      </c>
      <c r="AR30" s="200">
        <v>1.33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86.63</v>
      </c>
      <c r="L31" s="200">
        <v>41.86</v>
      </c>
      <c r="M31" s="200">
        <v>0</v>
      </c>
      <c r="N31" s="200">
        <v>28.88</v>
      </c>
      <c r="O31" s="200">
        <v>24.25</v>
      </c>
      <c r="P31" s="200">
        <v>59.91</v>
      </c>
      <c r="Q31" s="200">
        <v>2.67</v>
      </c>
      <c r="R31" s="200">
        <v>10.37</v>
      </c>
      <c r="S31" s="200">
        <v>6.45</v>
      </c>
      <c r="T31" s="200">
        <v>0</v>
      </c>
      <c r="U31" s="200">
        <v>318.58</v>
      </c>
      <c r="V31" s="200">
        <v>5.07</v>
      </c>
      <c r="W31" s="200">
        <v>11.35</v>
      </c>
      <c r="X31" s="200">
        <v>36.07</v>
      </c>
      <c r="Y31" s="200">
        <v>0</v>
      </c>
      <c r="Z31">
        <v>0</v>
      </c>
      <c r="AA31" s="200">
        <v>8.61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68.040000000000006</v>
      </c>
      <c r="AQ31" s="200">
        <v>22.05</v>
      </c>
      <c r="AR31" s="200">
        <v>5.66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128.03</v>
      </c>
      <c r="L32" s="200">
        <v>41.86</v>
      </c>
      <c r="M32" s="200">
        <v>0</v>
      </c>
      <c r="N32" s="200">
        <v>28.88</v>
      </c>
      <c r="O32" s="200">
        <v>24.25</v>
      </c>
      <c r="P32" s="200">
        <v>59.91</v>
      </c>
      <c r="Q32" s="200">
        <v>2.67</v>
      </c>
      <c r="R32" s="200">
        <v>10.37</v>
      </c>
      <c r="S32" s="200">
        <v>6.45</v>
      </c>
      <c r="T32" s="200">
        <v>0</v>
      </c>
      <c r="U32" s="200">
        <v>318.58</v>
      </c>
      <c r="V32" s="200">
        <v>5.07</v>
      </c>
      <c r="W32" s="200">
        <v>11.35</v>
      </c>
      <c r="X32" s="200">
        <v>36.07</v>
      </c>
      <c r="Y32" s="200">
        <v>0</v>
      </c>
      <c r="Z32">
        <v>0</v>
      </c>
      <c r="AA32" s="200">
        <v>8.61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68.040000000000006</v>
      </c>
      <c r="AQ32" s="200">
        <v>22.05</v>
      </c>
      <c r="AR32" s="200">
        <v>11.94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157.16999999999999</v>
      </c>
      <c r="L33" s="200">
        <v>41.86</v>
      </c>
      <c r="M33" s="200">
        <v>0</v>
      </c>
      <c r="N33" s="200">
        <v>28.88</v>
      </c>
      <c r="O33" s="200">
        <v>24.25</v>
      </c>
      <c r="P33" s="200">
        <v>59.91</v>
      </c>
      <c r="Q33" s="200">
        <v>2.67</v>
      </c>
      <c r="R33" s="200">
        <v>10.37</v>
      </c>
      <c r="S33" s="200">
        <v>6.45</v>
      </c>
      <c r="T33" s="200">
        <v>0</v>
      </c>
      <c r="U33" s="200">
        <v>318.58</v>
      </c>
      <c r="V33" s="200">
        <v>5.07</v>
      </c>
      <c r="W33" s="200">
        <v>11.35</v>
      </c>
      <c r="X33" s="200">
        <v>36.07</v>
      </c>
      <c r="Y33" s="200">
        <v>0</v>
      </c>
      <c r="Z33">
        <v>0</v>
      </c>
      <c r="AA33" s="200">
        <v>8.61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68.040000000000006</v>
      </c>
      <c r="AQ33" s="200">
        <v>22.05</v>
      </c>
      <c r="AR33" s="200">
        <v>18.46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157.16999999999999</v>
      </c>
      <c r="L34" s="200">
        <v>41.86</v>
      </c>
      <c r="M34" s="200">
        <v>0</v>
      </c>
      <c r="N34" s="200">
        <v>28.88</v>
      </c>
      <c r="O34" s="200">
        <v>24.25</v>
      </c>
      <c r="P34" s="200">
        <v>59.91</v>
      </c>
      <c r="Q34" s="200">
        <v>2.67</v>
      </c>
      <c r="R34" s="200">
        <v>10.37</v>
      </c>
      <c r="S34" s="200">
        <v>6.45</v>
      </c>
      <c r="T34" s="200">
        <v>0</v>
      </c>
      <c r="U34" s="200">
        <v>318.58</v>
      </c>
      <c r="V34" s="200">
        <v>5.07</v>
      </c>
      <c r="W34" s="200">
        <v>11.35</v>
      </c>
      <c r="X34" s="200">
        <v>36.07</v>
      </c>
      <c r="Y34" s="200">
        <v>0</v>
      </c>
      <c r="Z34">
        <v>0</v>
      </c>
      <c r="AA34" s="200">
        <v>8.61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68.040000000000006</v>
      </c>
      <c r="AQ34" s="200">
        <v>22.05</v>
      </c>
      <c r="AR34" s="200">
        <v>18.75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157.16999999999999</v>
      </c>
      <c r="L35" s="200">
        <v>41.86</v>
      </c>
      <c r="M35" s="200">
        <v>0</v>
      </c>
      <c r="N35" s="200">
        <v>28.88</v>
      </c>
      <c r="O35" s="200">
        <v>24.25</v>
      </c>
      <c r="P35" s="200">
        <v>59.91</v>
      </c>
      <c r="Q35" s="200">
        <v>2.67</v>
      </c>
      <c r="R35" s="200">
        <v>10.37</v>
      </c>
      <c r="S35" s="200">
        <v>6.45</v>
      </c>
      <c r="T35" s="200">
        <v>0</v>
      </c>
      <c r="U35" s="200">
        <v>318.58</v>
      </c>
      <c r="V35" s="200">
        <v>5.07</v>
      </c>
      <c r="W35" s="200">
        <v>11.35</v>
      </c>
      <c r="X35" s="200">
        <v>36.07</v>
      </c>
      <c r="Y35" s="200">
        <v>0</v>
      </c>
      <c r="Z35">
        <v>0</v>
      </c>
      <c r="AA35" s="200">
        <v>8.61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68.040000000000006</v>
      </c>
      <c r="AQ35" s="200">
        <v>22.05</v>
      </c>
      <c r="AR35" s="200">
        <v>23.75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157.16999999999999</v>
      </c>
      <c r="L36" s="200">
        <v>41.86</v>
      </c>
      <c r="M36" s="200">
        <v>0</v>
      </c>
      <c r="N36" s="200">
        <v>28.88</v>
      </c>
      <c r="O36" s="200">
        <v>24.25</v>
      </c>
      <c r="P36" s="200">
        <v>59.91</v>
      </c>
      <c r="Q36" s="200">
        <v>2.67</v>
      </c>
      <c r="R36" s="200">
        <v>10.37</v>
      </c>
      <c r="S36" s="200">
        <v>6.45</v>
      </c>
      <c r="T36" s="200">
        <v>0</v>
      </c>
      <c r="U36" s="200">
        <v>318.58</v>
      </c>
      <c r="V36" s="200">
        <v>5.07</v>
      </c>
      <c r="W36" s="200">
        <v>11.35</v>
      </c>
      <c r="X36" s="200">
        <v>36.07</v>
      </c>
      <c r="Y36" s="200">
        <v>0</v>
      </c>
      <c r="Z36">
        <v>0</v>
      </c>
      <c r="AA36" s="200">
        <v>8.61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68.040000000000006</v>
      </c>
      <c r="AQ36" s="200">
        <v>22.05</v>
      </c>
      <c r="AR36" s="200">
        <v>23.75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115.51</v>
      </c>
      <c r="L37" s="200">
        <v>41.86</v>
      </c>
      <c r="M37" s="200">
        <v>0</v>
      </c>
      <c r="N37" s="200">
        <v>28.88</v>
      </c>
      <c r="O37" s="200">
        <v>24.25</v>
      </c>
      <c r="P37" s="200">
        <v>59.91</v>
      </c>
      <c r="Q37" s="200">
        <v>2.67</v>
      </c>
      <c r="R37" s="200">
        <v>10.37</v>
      </c>
      <c r="S37" s="200">
        <v>6.45</v>
      </c>
      <c r="T37" s="200">
        <v>0</v>
      </c>
      <c r="U37" s="200">
        <v>318.58</v>
      </c>
      <c r="V37" s="200">
        <v>5.07</v>
      </c>
      <c r="W37" s="200">
        <v>11.35</v>
      </c>
      <c r="X37" s="200">
        <v>36.07</v>
      </c>
      <c r="Y37" s="200">
        <v>0</v>
      </c>
      <c r="Z37">
        <v>0</v>
      </c>
      <c r="AA37" s="200">
        <v>8.61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68.040000000000006</v>
      </c>
      <c r="AQ37" s="200">
        <v>22.05</v>
      </c>
      <c r="AR37" s="200">
        <v>23.75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96.26</v>
      </c>
      <c r="L38" s="200">
        <v>41.86</v>
      </c>
      <c r="M38" s="200">
        <v>0</v>
      </c>
      <c r="N38" s="200">
        <v>28.88</v>
      </c>
      <c r="O38" s="200">
        <v>24.25</v>
      </c>
      <c r="P38" s="200">
        <v>59.91</v>
      </c>
      <c r="Q38" s="200">
        <v>2.67</v>
      </c>
      <c r="R38" s="200">
        <v>10.37</v>
      </c>
      <c r="S38" s="200">
        <v>6.45</v>
      </c>
      <c r="T38" s="200">
        <v>0</v>
      </c>
      <c r="U38" s="200">
        <v>318.58</v>
      </c>
      <c r="V38" s="200">
        <v>5.07</v>
      </c>
      <c r="W38" s="200">
        <v>11.35</v>
      </c>
      <c r="X38" s="200">
        <v>36.07</v>
      </c>
      <c r="Y38" s="200">
        <v>0</v>
      </c>
      <c r="Z38">
        <v>0</v>
      </c>
      <c r="AA38" s="200">
        <v>8.61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68.040000000000006</v>
      </c>
      <c r="AQ38" s="200">
        <v>22.05</v>
      </c>
      <c r="AR38" s="200">
        <v>23.75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96.26</v>
      </c>
      <c r="L39" s="200">
        <v>41.86</v>
      </c>
      <c r="M39" s="200">
        <v>0</v>
      </c>
      <c r="N39" s="200">
        <v>28.88</v>
      </c>
      <c r="O39" s="200">
        <v>24.25</v>
      </c>
      <c r="P39" s="200">
        <v>59.91</v>
      </c>
      <c r="Q39" s="200">
        <v>2.67</v>
      </c>
      <c r="R39" s="200">
        <v>8.48</v>
      </c>
      <c r="S39" s="200">
        <v>6.45</v>
      </c>
      <c r="T39" s="200">
        <v>0</v>
      </c>
      <c r="U39" s="200">
        <v>318.58</v>
      </c>
      <c r="V39" s="200">
        <v>5.07</v>
      </c>
      <c r="W39" s="200">
        <v>11.35</v>
      </c>
      <c r="X39" s="200">
        <v>36.07</v>
      </c>
      <c r="Y39" s="200">
        <v>0</v>
      </c>
      <c r="Z39">
        <v>0</v>
      </c>
      <c r="AA39" s="200">
        <v>8.34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68.040000000000006</v>
      </c>
      <c r="AQ39" s="200">
        <v>22.05</v>
      </c>
      <c r="AR39" s="200">
        <v>23.75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96.26</v>
      </c>
      <c r="L40" s="200">
        <v>41.86</v>
      </c>
      <c r="M40" s="200">
        <v>0</v>
      </c>
      <c r="N40" s="200">
        <v>25.72</v>
      </c>
      <c r="O40" s="200">
        <v>24.25</v>
      </c>
      <c r="P40" s="200">
        <v>59.91</v>
      </c>
      <c r="Q40" s="200">
        <v>2.67</v>
      </c>
      <c r="R40" s="200">
        <v>8.48</v>
      </c>
      <c r="S40" s="200">
        <v>6.45</v>
      </c>
      <c r="T40" s="200">
        <v>0</v>
      </c>
      <c r="U40" s="200">
        <v>318.58</v>
      </c>
      <c r="V40" s="200">
        <v>5.07</v>
      </c>
      <c r="W40" s="200">
        <v>11.35</v>
      </c>
      <c r="X40" s="200">
        <v>36.07</v>
      </c>
      <c r="Y40" s="200">
        <v>0</v>
      </c>
      <c r="Z40">
        <v>0</v>
      </c>
      <c r="AA40" s="200">
        <v>8.34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68.040000000000006</v>
      </c>
      <c r="AQ40" s="200">
        <v>22.05</v>
      </c>
      <c r="AR40" s="200">
        <v>23.75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96.26</v>
      </c>
      <c r="L41" s="200">
        <v>41.86</v>
      </c>
      <c r="M41" s="200">
        <v>0</v>
      </c>
      <c r="N41" s="200">
        <v>25.72</v>
      </c>
      <c r="O41" s="200">
        <v>24.25</v>
      </c>
      <c r="P41" s="200">
        <v>59.91</v>
      </c>
      <c r="Q41" s="200">
        <v>2.67</v>
      </c>
      <c r="R41" s="200">
        <v>8.48</v>
      </c>
      <c r="S41" s="200">
        <v>6.45</v>
      </c>
      <c r="T41" s="200">
        <v>0</v>
      </c>
      <c r="U41" s="200">
        <v>318.58</v>
      </c>
      <c r="V41" s="200">
        <v>5.07</v>
      </c>
      <c r="W41" s="200">
        <v>11.35</v>
      </c>
      <c r="X41" s="200">
        <v>36.07</v>
      </c>
      <c r="Y41" s="200">
        <v>0</v>
      </c>
      <c r="Z41">
        <v>0</v>
      </c>
      <c r="AA41" s="200">
        <v>8.34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68.040000000000006</v>
      </c>
      <c r="AQ41" s="200">
        <v>22.05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96.26</v>
      </c>
      <c r="L42" s="200">
        <v>41.86</v>
      </c>
      <c r="M42" s="200">
        <v>0</v>
      </c>
      <c r="N42" s="200">
        <v>25.72</v>
      </c>
      <c r="O42" s="200">
        <v>24.25</v>
      </c>
      <c r="P42" s="200">
        <v>59.91</v>
      </c>
      <c r="Q42" s="200">
        <v>2.67</v>
      </c>
      <c r="R42" s="200">
        <v>8.48</v>
      </c>
      <c r="S42" s="200">
        <v>6.45</v>
      </c>
      <c r="T42" s="200">
        <v>0</v>
      </c>
      <c r="U42" s="200">
        <v>318.58</v>
      </c>
      <c r="V42" s="200">
        <v>5.07</v>
      </c>
      <c r="W42" s="200">
        <v>11.35</v>
      </c>
      <c r="X42" s="200">
        <v>36.07</v>
      </c>
      <c r="Y42" s="200">
        <v>0</v>
      </c>
      <c r="Z42">
        <v>0</v>
      </c>
      <c r="AA42" s="200">
        <v>8.34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68.040000000000006</v>
      </c>
      <c r="AQ42" s="200">
        <v>22.05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96.26</v>
      </c>
      <c r="L43" s="200">
        <v>41.86</v>
      </c>
      <c r="M43" s="200">
        <v>0</v>
      </c>
      <c r="N43" s="200">
        <v>25.72</v>
      </c>
      <c r="O43" s="200">
        <v>24.25</v>
      </c>
      <c r="P43" s="200">
        <v>59.91</v>
      </c>
      <c r="Q43" s="200">
        <v>2.67</v>
      </c>
      <c r="R43" s="200">
        <v>8.48</v>
      </c>
      <c r="S43" s="200">
        <v>6.45</v>
      </c>
      <c r="T43" s="200">
        <v>0</v>
      </c>
      <c r="U43" s="200">
        <v>318.58</v>
      </c>
      <c r="V43" s="200">
        <v>5.07</v>
      </c>
      <c r="W43" s="200">
        <v>11.35</v>
      </c>
      <c r="X43" s="200">
        <v>36.07</v>
      </c>
      <c r="Y43" s="200">
        <v>0</v>
      </c>
      <c r="Z43">
        <v>0</v>
      </c>
      <c r="AA43" s="200">
        <v>8.34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68.040000000000006</v>
      </c>
      <c r="AQ43" s="200">
        <v>22.05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86.63</v>
      </c>
      <c r="L44" s="200">
        <v>23.1</v>
      </c>
      <c r="M44" s="200">
        <v>0</v>
      </c>
      <c r="N44" s="200">
        <v>25.72</v>
      </c>
      <c r="O44" s="200">
        <v>24.25</v>
      </c>
      <c r="P44" s="200">
        <v>59.91</v>
      </c>
      <c r="Q44" s="200">
        <v>2.67</v>
      </c>
      <c r="R44" s="200">
        <v>8.48</v>
      </c>
      <c r="S44" s="200">
        <v>6.45</v>
      </c>
      <c r="T44" s="200">
        <v>0</v>
      </c>
      <c r="U44" s="200">
        <v>318.58</v>
      </c>
      <c r="V44" s="200">
        <v>5.07</v>
      </c>
      <c r="W44" s="200">
        <v>11.35</v>
      </c>
      <c r="X44" s="200">
        <v>36.07</v>
      </c>
      <c r="Y44" s="200">
        <v>0</v>
      </c>
      <c r="Z44">
        <v>0</v>
      </c>
      <c r="AA44" s="200">
        <v>8.34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68.040000000000006</v>
      </c>
      <c r="AQ44" s="200">
        <v>22.05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86.63</v>
      </c>
      <c r="L45" s="200">
        <v>23.1</v>
      </c>
      <c r="M45" s="200">
        <v>0</v>
      </c>
      <c r="N45" s="200">
        <v>25.72</v>
      </c>
      <c r="O45" s="200">
        <v>24.25</v>
      </c>
      <c r="P45" s="200">
        <v>59.91</v>
      </c>
      <c r="Q45" s="200">
        <v>1.93</v>
      </c>
      <c r="R45" s="200">
        <v>8.48</v>
      </c>
      <c r="S45" s="200">
        <v>3.86</v>
      </c>
      <c r="T45" s="200">
        <v>0</v>
      </c>
      <c r="U45" s="200">
        <v>318.58</v>
      </c>
      <c r="V45" s="200">
        <v>5.07</v>
      </c>
      <c r="W45" s="200">
        <v>11.35</v>
      </c>
      <c r="X45" s="200">
        <v>36.07</v>
      </c>
      <c r="Y45" s="200">
        <v>0</v>
      </c>
      <c r="Z45">
        <v>0</v>
      </c>
      <c r="AA45" s="200">
        <v>8.34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68.040000000000006</v>
      </c>
      <c r="AQ45" s="200">
        <v>11.55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86.63</v>
      </c>
      <c r="L46" s="200">
        <v>23.1</v>
      </c>
      <c r="M46" s="200">
        <v>0</v>
      </c>
      <c r="N46" s="200">
        <v>25.72</v>
      </c>
      <c r="O46" s="200">
        <v>24.25</v>
      </c>
      <c r="P46" s="200">
        <v>59.91</v>
      </c>
      <c r="Q46" s="200">
        <v>1.93</v>
      </c>
      <c r="R46" s="200">
        <v>8.48</v>
      </c>
      <c r="S46" s="200">
        <v>3.85</v>
      </c>
      <c r="T46" s="200">
        <v>0</v>
      </c>
      <c r="U46" s="200">
        <v>318.58</v>
      </c>
      <c r="V46" s="200">
        <v>5.07</v>
      </c>
      <c r="W46" s="200">
        <v>11.35</v>
      </c>
      <c r="X46" s="200">
        <v>36.07</v>
      </c>
      <c r="Y46" s="200">
        <v>0</v>
      </c>
      <c r="Z46">
        <v>0</v>
      </c>
      <c r="AA46" s="200">
        <v>8.34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68.040000000000006</v>
      </c>
      <c r="AQ46" s="200">
        <v>11.55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97.65</v>
      </c>
      <c r="L47" s="200">
        <v>23.1</v>
      </c>
      <c r="M47" s="200">
        <v>0</v>
      </c>
      <c r="N47" s="200">
        <v>25.72</v>
      </c>
      <c r="O47" s="200">
        <v>24.25</v>
      </c>
      <c r="P47" s="200">
        <v>59.91</v>
      </c>
      <c r="Q47" s="200">
        <v>1.93</v>
      </c>
      <c r="R47" s="200">
        <v>7.51</v>
      </c>
      <c r="S47" s="200">
        <v>3.85</v>
      </c>
      <c r="T47" s="200">
        <v>0</v>
      </c>
      <c r="U47" s="200">
        <v>318.58</v>
      </c>
      <c r="V47" s="200">
        <v>5.07</v>
      </c>
      <c r="W47" s="200">
        <v>11.35</v>
      </c>
      <c r="X47" s="200">
        <v>36.07</v>
      </c>
      <c r="Y47" s="200">
        <v>0</v>
      </c>
      <c r="Z47">
        <v>0</v>
      </c>
      <c r="AA47" s="200">
        <v>8.34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68.040000000000006</v>
      </c>
      <c r="AQ47" s="200">
        <v>11.55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86.63</v>
      </c>
      <c r="L48" s="200">
        <v>23.1</v>
      </c>
      <c r="M48" s="200">
        <v>0</v>
      </c>
      <c r="N48" s="200">
        <v>25.72</v>
      </c>
      <c r="O48" s="200">
        <v>24.25</v>
      </c>
      <c r="P48" s="200">
        <v>59.91</v>
      </c>
      <c r="Q48" s="200">
        <v>1.93</v>
      </c>
      <c r="R48" s="200">
        <v>7.51</v>
      </c>
      <c r="S48" s="200">
        <v>3.85</v>
      </c>
      <c r="T48" s="200">
        <v>0</v>
      </c>
      <c r="U48" s="200">
        <v>318.58</v>
      </c>
      <c r="V48" s="200">
        <v>5.07</v>
      </c>
      <c r="W48" s="200">
        <v>11.35</v>
      </c>
      <c r="X48" s="200">
        <v>36.07</v>
      </c>
      <c r="Y48" s="200">
        <v>0</v>
      </c>
      <c r="Z48">
        <v>0</v>
      </c>
      <c r="AA48" s="200">
        <v>8.34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68.040000000000006</v>
      </c>
      <c r="AQ48" s="200">
        <v>11.55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86.63</v>
      </c>
      <c r="L49" s="200">
        <v>23.1</v>
      </c>
      <c r="M49" s="200">
        <v>0</v>
      </c>
      <c r="N49" s="200">
        <v>25.72</v>
      </c>
      <c r="O49" s="200">
        <v>24.25</v>
      </c>
      <c r="P49" s="200">
        <v>59.91</v>
      </c>
      <c r="Q49" s="200">
        <v>1.93</v>
      </c>
      <c r="R49" s="200">
        <v>7.51</v>
      </c>
      <c r="S49" s="200">
        <v>3.85</v>
      </c>
      <c r="T49" s="200">
        <v>0</v>
      </c>
      <c r="U49" s="200">
        <v>318.58</v>
      </c>
      <c r="V49" s="200">
        <v>5.07</v>
      </c>
      <c r="W49" s="200">
        <v>11.35</v>
      </c>
      <c r="X49" s="200">
        <v>36.07</v>
      </c>
      <c r="Y49" s="200">
        <v>0</v>
      </c>
      <c r="Z49">
        <v>0</v>
      </c>
      <c r="AA49" s="200">
        <v>8.34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68.040000000000006</v>
      </c>
      <c r="AQ49" s="200">
        <v>11.55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86.63</v>
      </c>
      <c r="L50" s="200">
        <v>23.1</v>
      </c>
      <c r="M50" s="200">
        <v>0</v>
      </c>
      <c r="N50" s="200">
        <v>25.72</v>
      </c>
      <c r="O50" s="200">
        <v>24.25</v>
      </c>
      <c r="P50" s="200">
        <v>59.91</v>
      </c>
      <c r="Q50" s="200">
        <v>1.93</v>
      </c>
      <c r="R50" s="200">
        <v>7.51</v>
      </c>
      <c r="S50" s="200">
        <v>3.85</v>
      </c>
      <c r="T50" s="200">
        <v>0</v>
      </c>
      <c r="U50" s="200">
        <v>318.58</v>
      </c>
      <c r="V50" s="200">
        <v>5.07</v>
      </c>
      <c r="W50" s="200">
        <v>11.35</v>
      </c>
      <c r="X50" s="200">
        <v>36.07</v>
      </c>
      <c r="Y50" s="200">
        <v>0</v>
      </c>
      <c r="Z50">
        <v>0</v>
      </c>
      <c r="AA50" s="200">
        <v>8.34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68.040000000000006</v>
      </c>
      <c r="AQ50" s="200">
        <v>11.55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86.63</v>
      </c>
      <c r="L51" s="200">
        <v>23.1</v>
      </c>
      <c r="M51" s="200">
        <v>0</v>
      </c>
      <c r="N51" s="200">
        <v>25.72</v>
      </c>
      <c r="O51" s="200">
        <v>24.25</v>
      </c>
      <c r="P51" s="200">
        <v>59.91</v>
      </c>
      <c r="Q51" s="200">
        <v>2</v>
      </c>
      <c r="R51" s="200">
        <v>7.51</v>
      </c>
      <c r="S51" s="200">
        <v>4.21</v>
      </c>
      <c r="T51" s="200">
        <v>0</v>
      </c>
      <c r="U51" s="200">
        <v>318.58</v>
      </c>
      <c r="V51" s="200">
        <v>5.07</v>
      </c>
      <c r="W51" s="200">
        <v>11.35</v>
      </c>
      <c r="X51" s="200">
        <v>36.07</v>
      </c>
      <c r="Y51" s="200">
        <v>0</v>
      </c>
      <c r="Z51">
        <v>0</v>
      </c>
      <c r="AA51" s="200">
        <v>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68.040000000000006</v>
      </c>
      <c r="AQ51" s="200">
        <v>11.55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106.36</v>
      </c>
      <c r="L52" s="200">
        <v>23.1</v>
      </c>
      <c r="M52" s="200">
        <v>0</v>
      </c>
      <c r="N52" s="200">
        <v>25.72</v>
      </c>
      <c r="O52" s="200">
        <v>24.25</v>
      </c>
      <c r="P52" s="200">
        <v>59.91</v>
      </c>
      <c r="Q52" s="200">
        <v>1.93</v>
      </c>
      <c r="R52" s="200">
        <v>7.51</v>
      </c>
      <c r="S52" s="200">
        <v>3.85</v>
      </c>
      <c r="T52" s="200">
        <v>0</v>
      </c>
      <c r="U52" s="200">
        <v>318.58</v>
      </c>
      <c r="V52" s="200">
        <v>5.07</v>
      </c>
      <c r="W52" s="200">
        <v>11.35</v>
      </c>
      <c r="X52" s="200">
        <v>36.07</v>
      </c>
      <c r="Y52" s="200">
        <v>0</v>
      </c>
      <c r="Z52">
        <v>0</v>
      </c>
      <c r="AA52" s="200">
        <v>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68.040000000000006</v>
      </c>
      <c r="AQ52" s="200">
        <v>11.55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89.95</v>
      </c>
      <c r="L53" s="200">
        <v>23.1</v>
      </c>
      <c r="M53" s="200">
        <v>0</v>
      </c>
      <c r="N53" s="200">
        <v>25.72</v>
      </c>
      <c r="O53" s="200">
        <v>24.25</v>
      </c>
      <c r="P53" s="200">
        <v>59.91</v>
      </c>
      <c r="Q53" s="200">
        <v>1.92</v>
      </c>
      <c r="R53" s="200">
        <v>5.78</v>
      </c>
      <c r="S53" s="200">
        <v>3.85</v>
      </c>
      <c r="T53" s="200">
        <v>0</v>
      </c>
      <c r="U53" s="200">
        <v>318.58</v>
      </c>
      <c r="V53" s="200">
        <v>5.07</v>
      </c>
      <c r="W53" s="200">
        <v>11.35</v>
      </c>
      <c r="X53" s="200">
        <v>36.07</v>
      </c>
      <c r="Y53" s="200">
        <v>0</v>
      </c>
      <c r="Z53">
        <v>0</v>
      </c>
      <c r="AA53" s="200">
        <v>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43.32</v>
      </c>
      <c r="AQ53" s="200">
        <v>11.55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86.63</v>
      </c>
      <c r="L54" s="200">
        <v>23.1</v>
      </c>
      <c r="M54" s="200">
        <v>0</v>
      </c>
      <c r="N54" s="200">
        <v>25.72</v>
      </c>
      <c r="O54" s="200">
        <v>24.25</v>
      </c>
      <c r="P54" s="200">
        <v>59.91</v>
      </c>
      <c r="Q54" s="200">
        <v>1.92</v>
      </c>
      <c r="R54" s="200">
        <v>5.77</v>
      </c>
      <c r="S54" s="200">
        <v>3.85</v>
      </c>
      <c r="T54" s="200">
        <v>0</v>
      </c>
      <c r="U54" s="200">
        <v>318.58</v>
      </c>
      <c r="V54" s="200">
        <v>5.07</v>
      </c>
      <c r="W54" s="200">
        <v>11.35</v>
      </c>
      <c r="X54" s="200">
        <v>36.07</v>
      </c>
      <c r="Y54" s="200">
        <v>0</v>
      </c>
      <c r="Z54">
        <v>0</v>
      </c>
      <c r="AA54" s="200">
        <v>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43.32</v>
      </c>
      <c r="AQ54" s="200">
        <v>11.55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86.63</v>
      </c>
      <c r="L55" s="200">
        <v>23.1</v>
      </c>
      <c r="M55" s="200">
        <v>0</v>
      </c>
      <c r="N55" s="200">
        <v>25.72</v>
      </c>
      <c r="O55" s="200">
        <v>24.25</v>
      </c>
      <c r="P55" s="200">
        <v>59.91</v>
      </c>
      <c r="Q55" s="200">
        <v>1.92</v>
      </c>
      <c r="R55" s="200">
        <v>5.78</v>
      </c>
      <c r="S55" s="200">
        <v>3.85</v>
      </c>
      <c r="T55" s="200">
        <v>0</v>
      </c>
      <c r="U55" s="200">
        <v>318.58</v>
      </c>
      <c r="V55" s="200">
        <v>5.07</v>
      </c>
      <c r="W55" s="200">
        <v>11.35</v>
      </c>
      <c r="X55" s="200">
        <v>36.07</v>
      </c>
      <c r="Y55" s="200">
        <v>0</v>
      </c>
      <c r="Z55">
        <v>0</v>
      </c>
      <c r="AA55" s="200">
        <v>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46.09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34.65</v>
      </c>
      <c r="AQ55" s="200">
        <v>11.55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86.63</v>
      </c>
      <c r="L56" s="200">
        <v>23.11</v>
      </c>
      <c r="M56" s="200">
        <v>0</v>
      </c>
      <c r="N56" s="200">
        <v>25.72</v>
      </c>
      <c r="O56" s="200">
        <v>24.25</v>
      </c>
      <c r="P56" s="200">
        <v>59.91</v>
      </c>
      <c r="Q56" s="200">
        <v>1.92</v>
      </c>
      <c r="R56" s="200">
        <v>5.78</v>
      </c>
      <c r="S56" s="200">
        <v>3.88</v>
      </c>
      <c r="T56" s="200">
        <v>0</v>
      </c>
      <c r="U56" s="200">
        <v>318.58</v>
      </c>
      <c r="V56" s="200">
        <v>5.07</v>
      </c>
      <c r="W56" s="200">
        <v>11.35</v>
      </c>
      <c r="X56" s="200">
        <v>36.07</v>
      </c>
      <c r="Y56" s="200">
        <v>0</v>
      </c>
      <c r="Z56">
        <v>0</v>
      </c>
      <c r="AA56" s="200">
        <v>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46.09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34.65</v>
      </c>
      <c r="AQ56" s="200">
        <v>11.55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86.63</v>
      </c>
      <c r="L57" s="200">
        <v>23.11</v>
      </c>
      <c r="M57" s="200">
        <v>0</v>
      </c>
      <c r="N57" s="200">
        <v>25.72</v>
      </c>
      <c r="O57" s="200">
        <v>24.25</v>
      </c>
      <c r="P57" s="200">
        <v>59.91</v>
      </c>
      <c r="Q57" s="200">
        <v>1.92</v>
      </c>
      <c r="R57" s="200">
        <v>5.78</v>
      </c>
      <c r="S57" s="200">
        <v>3.88</v>
      </c>
      <c r="T57" s="200">
        <v>0</v>
      </c>
      <c r="U57" s="200">
        <v>318.58</v>
      </c>
      <c r="V57" s="200">
        <v>5.07</v>
      </c>
      <c r="W57" s="200">
        <v>11.35</v>
      </c>
      <c r="X57" s="200">
        <v>36.07</v>
      </c>
      <c r="Y57" s="200">
        <v>0</v>
      </c>
      <c r="Z57">
        <v>0</v>
      </c>
      <c r="AA57" s="200">
        <v>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46.09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34.65</v>
      </c>
      <c r="AQ57" s="200">
        <v>11.55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86.63</v>
      </c>
      <c r="L58" s="200">
        <v>23.11</v>
      </c>
      <c r="M58" s="200">
        <v>0</v>
      </c>
      <c r="N58" s="200">
        <v>25.72</v>
      </c>
      <c r="O58" s="200">
        <v>24.25</v>
      </c>
      <c r="P58" s="200">
        <v>59.91</v>
      </c>
      <c r="Q58" s="200">
        <v>1.92</v>
      </c>
      <c r="R58" s="200">
        <v>5.78</v>
      </c>
      <c r="S58" s="200">
        <v>3.88</v>
      </c>
      <c r="T58" s="200">
        <v>0</v>
      </c>
      <c r="U58" s="200">
        <v>318.58</v>
      </c>
      <c r="V58" s="200">
        <v>5.07</v>
      </c>
      <c r="W58" s="200">
        <v>11.35</v>
      </c>
      <c r="X58" s="200">
        <v>36.07</v>
      </c>
      <c r="Y58" s="200">
        <v>0</v>
      </c>
      <c r="Z58">
        <v>0</v>
      </c>
      <c r="AA58" s="200">
        <v>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46.09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34.65</v>
      </c>
      <c r="AQ58" s="200">
        <v>11.55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86.63</v>
      </c>
      <c r="L59" s="200">
        <v>23.11</v>
      </c>
      <c r="M59" s="200">
        <v>0</v>
      </c>
      <c r="N59" s="200">
        <v>25.72</v>
      </c>
      <c r="O59" s="200">
        <v>24.25</v>
      </c>
      <c r="P59" s="200">
        <v>59.91</v>
      </c>
      <c r="Q59" s="200">
        <v>1.92</v>
      </c>
      <c r="R59" s="200">
        <v>5.78</v>
      </c>
      <c r="S59" s="200">
        <v>3.88</v>
      </c>
      <c r="T59" s="200">
        <v>0</v>
      </c>
      <c r="U59" s="200">
        <v>318.58</v>
      </c>
      <c r="V59" s="200">
        <v>5.07</v>
      </c>
      <c r="W59" s="200">
        <v>11.35</v>
      </c>
      <c r="X59" s="200">
        <v>36.07</v>
      </c>
      <c r="Y59" s="200">
        <v>0</v>
      </c>
      <c r="Z59">
        <v>0</v>
      </c>
      <c r="AA59" s="200">
        <v>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46.09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34.65</v>
      </c>
      <c r="AQ59" s="200">
        <v>11.55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86.63</v>
      </c>
      <c r="L60" s="200">
        <v>23.11</v>
      </c>
      <c r="M60" s="200">
        <v>0</v>
      </c>
      <c r="N60" s="200">
        <v>25.72</v>
      </c>
      <c r="O60" s="200">
        <v>24.25</v>
      </c>
      <c r="P60" s="200">
        <v>59.91</v>
      </c>
      <c r="Q60" s="200">
        <v>1.92</v>
      </c>
      <c r="R60" s="200">
        <v>5.78</v>
      </c>
      <c r="S60" s="200">
        <v>3.88</v>
      </c>
      <c r="T60" s="200">
        <v>0</v>
      </c>
      <c r="U60" s="200">
        <v>318.58</v>
      </c>
      <c r="V60" s="200">
        <v>5.07</v>
      </c>
      <c r="W60" s="200">
        <v>11.35</v>
      </c>
      <c r="X60" s="200">
        <v>36.07</v>
      </c>
      <c r="Y60" s="200">
        <v>0</v>
      </c>
      <c r="Z60">
        <v>0</v>
      </c>
      <c r="AA60" s="200">
        <v>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46.09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34.65</v>
      </c>
      <c r="AQ60" s="200">
        <v>11.55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86.63</v>
      </c>
      <c r="L61" s="200">
        <v>23.11</v>
      </c>
      <c r="M61" s="200">
        <v>0</v>
      </c>
      <c r="N61" s="200">
        <v>25.72</v>
      </c>
      <c r="O61" s="200">
        <v>24.25</v>
      </c>
      <c r="P61" s="200">
        <v>59.91</v>
      </c>
      <c r="Q61" s="200">
        <v>1.92</v>
      </c>
      <c r="R61" s="200">
        <v>5.78</v>
      </c>
      <c r="S61" s="200">
        <v>3.88</v>
      </c>
      <c r="T61" s="200">
        <v>0</v>
      </c>
      <c r="U61" s="200">
        <v>318.58</v>
      </c>
      <c r="V61" s="200">
        <v>5.07</v>
      </c>
      <c r="W61" s="200">
        <v>11.35</v>
      </c>
      <c r="X61" s="200">
        <v>36.07</v>
      </c>
      <c r="Y61" s="200">
        <v>0</v>
      </c>
      <c r="Z61">
        <v>0</v>
      </c>
      <c r="AA61" s="200">
        <v>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46.09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34.65</v>
      </c>
      <c r="AQ61" s="200">
        <v>11.55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86.63</v>
      </c>
      <c r="L62" s="200">
        <v>23.11</v>
      </c>
      <c r="M62" s="200">
        <v>0</v>
      </c>
      <c r="N62" s="200">
        <v>25.72</v>
      </c>
      <c r="O62" s="200">
        <v>24.25</v>
      </c>
      <c r="P62" s="200">
        <v>59.91</v>
      </c>
      <c r="Q62" s="200">
        <v>1.92</v>
      </c>
      <c r="R62" s="200">
        <v>5.78</v>
      </c>
      <c r="S62" s="200">
        <v>3.88</v>
      </c>
      <c r="T62" s="200">
        <v>0</v>
      </c>
      <c r="U62" s="200">
        <v>318.58</v>
      </c>
      <c r="V62" s="200">
        <v>5.07</v>
      </c>
      <c r="W62" s="200">
        <v>11.35</v>
      </c>
      <c r="X62" s="200">
        <v>36.07</v>
      </c>
      <c r="Y62" s="200">
        <v>0</v>
      </c>
      <c r="Z62">
        <v>0</v>
      </c>
      <c r="AA62" s="200">
        <v>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46.09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34.65</v>
      </c>
      <c r="AQ62" s="200">
        <v>11.55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86.63</v>
      </c>
      <c r="L63" s="200">
        <v>23.11</v>
      </c>
      <c r="M63" s="200">
        <v>0</v>
      </c>
      <c r="N63" s="200">
        <v>25.72</v>
      </c>
      <c r="O63" s="200">
        <v>24.25</v>
      </c>
      <c r="P63" s="200">
        <v>59.91</v>
      </c>
      <c r="Q63" s="200">
        <v>1.92</v>
      </c>
      <c r="R63" s="200">
        <v>5.78</v>
      </c>
      <c r="S63" s="200">
        <v>3.88</v>
      </c>
      <c r="T63" s="200">
        <v>0</v>
      </c>
      <c r="U63" s="200">
        <v>318.58</v>
      </c>
      <c r="V63" s="200">
        <v>5.07</v>
      </c>
      <c r="W63" s="200">
        <v>11.35</v>
      </c>
      <c r="X63" s="200">
        <v>36.07</v>
      </c>
      <c r="Y63" s="200">
        <v>0</v>
      </c>
      <c r="Z63">
        <v>0</v>
      </c>
      <c r="AA63" s="200">
        <v>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46.09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34.65</v>
      </c>
      <c r="AQ63" s="200">
        <v>11.55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86.63</v>
      </c>
      <c r="L64" s="200">
        <v>23.11</v>
      </c>
      <c r="M64" s="200">
        <v>0</v>
      </c>
      <c r="N64" s="200">
        <v>25.72</v>
      </c>
      <c r="O64" s="200">
        <v>24.25</v>
      </c>
      <c r="P64" s="200">
        <v>59.91</v>
      </c>
      <c r="Q64" s="200">
        <v>1.92</v>
      </c>
      <c r="R64" s="200">
        <v>5.78</v>
      </c>
      <c r="S64" s="200">
        <v>3.88</v>
      </c>
      <c r="T64" s="200">
        <v>0</v>
      </c>
      <c r="U64" s="200">
        <v>318.58</v>
      </c>
      <c r="V64" s="200">
        <v>5.07</v>
      </c>
      <c r="W64" s="200">
        <v>11.35</v>
      </c>
      <c r="X64" s="200">
        <v>36.07</v>
      </c>
      <c r="Y64" s="200">
        <v>0</v>
      </c>
      <c r="Z64">
        <v>0</v>
      </c>
      <c r="AA64" s="200">
        <v>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46.09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34.65</v>
      </c>
      <c r="AQ64" s="200">
        <v>11.55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86.63</v>
      </c>
      <c r="L65" s="200">
        <v>23.11</v>
      </c>
      <c r="M65" s="200">
        <v>0</v>
      </c>
      <c r="N65" s="200">
        <v>25.72</v>
      </c>
      <c r="O65" s="200">
        <v>24.25</v>
      </c>
      <c r="P65" s="200">
        <v>59.91</v>
      </c>
      <c r="Q65" s="200">
        <v>1.92</v>
      </c>
      <c r="R65" s="200">
        <v>5.78</v>
      </c>
      <c r="S65" s="200">
        <v>3.88</v>
      </c>
      <c r="T65" s="200">
        <v>0</v>
      </c>
      <c r="U65" s="200">
        <v>318.58</v>
      </c>
      <c r="V65" s="200">
        <v>5.07</v>
      </c>
      <c r="W65" s="200">
        <v>11.35</v>
      </c>
      <c r="X65" s="200">
        <v>36.07</v>
      </c>
      <c r="Y65" s="200">
        <v>0</v>
      </c>
      <c r="Z65">
        <v>0</v>
      </c>
      <c r="AA65" s="200">
        <v>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46.09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32.01</v>
      </c>
      <c r="AQ65" s="200">
        <v>11.55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86.63</v>
      </c>
      <c r="L66" s="200">
        <v>23.11</v>
      </c>
      <c r="M66" s="200">
        <v>0</v>
      </c>
      <c r="N66" s="200">
        <v>25.72</v>
      </c>
      <c r="O66" s="200">
        <v>24.25</v>
      </c>
      <c r="P66" s="200">
        <v>59.91</v>
      </c>
      <c r="Q66" s="200">
        <v>1.92</v>
      </c>
      <c r="R66" s="200">
        <v>5.78</v>
      </c>
      <c r="S66" s="200">
        <v>3.88</v>
      </c>
      <c r="T66" s="200">
        <v>0</v>
      </c>
      <c r="U66" s="200">
        <v>318.58</v>
      </c>
      <c r="V66" s="200">
        <v>5.07</v>
      </c>
      <c r="W66" s="200">
        <v>11.35</v>
      </c>
      <c r="X66" s="200">
        <v>36.07</v>
      </c>
      <c r="Y66" s="200">
        <v>0</v>
      </c>
      <c r="Z66">
        <v>0</v>
      </c>
      <c r="AA66" s="200">
        <v>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46.09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34.65</v>
      </c>
      <c r="AQ66" s="200">
        <v>11.55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86.63</v>
      </c>
      <c r="L67" s="200">
        <v>23.11</v>
      </c>
      <c r="M67" s="200">
        <v>0</v>
      </c>
      <c r="N67" s="200">
        <v>25.72</v>
      </c>
      <c r="O67" s="200">
        <v>24.25</v>
      </c>
      <c r="P67" s="200">
        <v>59.91</v>
      </c>
      <c r="Q67" s="200">
        <v>1.92</v>
      </c>
      <c r="R67" s="200">
        <v>5.78</v>
      </c>
      <c r="S67" s="200">
        <v>3.88</v>
      </c>
      <c r="T67" s="200">
        <v>0</v>
      </c>
      <c r="U67" s="200">
        <v>318.58</v>
      </c>
      <c r="V67" s="200">
        <v>5.07</v>
      </c>
      <c r="W67" s="200">
        <v>11.35</v>
      </c>
      <c r="X67" s="200">
        <v>36.07</v>
      </c>
      <c r="Y67" s="200">
        <v>0</v>
      </c>
      <c r="Z67">
        <v>0</v>
      </c>
      <c r="AA67" s="200">
        <v>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46.09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52.3</v>
      </c>
      <c r="AQ67" s="200">
        <v>11.55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86.63</v>
      </c>
      <c r="L68" s="200">
        <v>23.1</v>
      </c>
      <c r="M68" s="200">
        <v>0</v>
      </c>
      <c r="N68" s="200">
        <v>25.72</v>
      </c>
      <c r="O68" s="200">
        <v>24.25</v>
      </c>
      <c r="P68" s="200">
        <v>59.91</v>
      </c>
      <c r="Q68" s="200">
        <v>1.92</v>
      </c>
      <c r="R68" s="200">
        <v>5.78</v>
      </c>
      <c r="S68" s="200">
        <v>3.85</v>
      </c>
      <c r="T68" s="200">
        <v>0</v>
      </c>
      <c r="U68" s="200">
        <v>318.58</v>
      </c>
      <c r="V68" s="200">
        <v>5.07</v>
      </c>
      <c r="W68" s="200">
        <v>11.35</v>
      </c>
      <c r="X68" s="200">
        <v>36.07</v>
      </c>
      <c r="Y68" s="200">
        <v>0</v>
      </c>
      <c r="Z68">
        <v>0</v>
      </c>
      <c r="AA68" s="200">
        <v>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46.09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64.87</v>
      </c>
      <c r="AQ68" s="200">
        <v>11.55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86.63</v>
      </c>
      <c r="L69" s="200">
        <v>23.1</v>
      </c>
      <c r="M69" s="200">
        <v>0</v>
      </c>
      <c r="N69" s="200">
        <v>25.72</v>
      </c>
      <c r="O69" s="200">
        <v>24.25</v>
      </c>
      <c r="P69" s="200">
        <v>59.91</v>
      </c>
      <c r="Q69" s="200">
        <v>1.92</v>
      </c>
      <c r="R69" s="200">
        <v>5.78</v>
      </c>
      <c r="S69" s="200">
        <v>3.85</v>
      </c>
      <c r="T69" s="200">
        <v>0</v>
      </c>
      <c r="U69" s="200">
        <v>318.58</v>
      </c>
      <c r="V69" s="200">
        <v>5.07</v>
      </c>
      <c r="W69" s="200">
        <v>11.35</v>
      </c>
      <c r="X69" s="200">
        <v>36.07</v>
      </c>
      <c r="Y69" s="200">
        <v>0</v>
      </c>
      <c r="Z69">
        <v>0</v>
      </c>
      <c r="AA69" s="200">
        <v>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46.09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68.040000000000006</v>
      </c>
      <c r="AQ69" s="200">
        <v>11.55</v>
      </c>
      <c r="AR69" s="200">
        <v>24.94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86.63</v>
      </c>
      <c r="L70" s="200">
        <v>22.8</v>
      </c>
      <c r="M70" s="200">
        <v>0</v>
      </c>
      <c r="N70" s="200">
        <v>25.72</v>
      </c>
      <c r="O70" s="200">
        <v>24.25</v>
      </c>
      <c r="P70" s="200">
        <v>59.91</v>
      </c>
      <c r="Q70" s="200">
        <v>2.67</v>
      </c>
      <c r="R70" s="200">
        <v>10.37</v>
      </c>
      <c r="S70" s="200">
        <v>4.79</v>
      </c>
      <c r="T70" s="200">
        <v>0</v>
      </c>
      <c r="U70" s="200">
        <v>318.58</v>
      </c>
      <c r="V70" s="200">
        <v>5.07</v>
      </c>
      <c r="W70" s="200">
        <v>11.35</v>
      </c>
      <c r="X70" s="200">
        <v>36.07</v>
      </c>
      <c r="Y70" s="200">
        <v>0</v>
      </c>
      <c r="Z70">
        <v>0</v>
      </c>
      <c r="AA70" s="200">
        <v>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46.09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68.040000000000006</v>
      </c>
      <c r="AQ70" s="200">
        <v>22.05</v>
      </c>
      <c r="AR70" s="200">
        <v>21.59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86.63</v>
      </c>
      <c r="L71" s="200">
        <v>34.31</v>
      </c>
      <c r="M71" s="200">
        <v>0</v>
      </c>
      <c r="N71" s="200">
        <v>25.72</v>
      </c>
      <c r="O71" s="200">
        <v>24.25</v>
      </c>
      <c r="P71" s="200">
        <v>59.91</v>
      </c>
      <c r="Q71" s="200">
        <v>2.67</v>
      </c>
      <c r="R71" s="200">
        <v>10.37</v>
      </c>
      <c r="S71" s="200">
        <v>6.45</v>
      </c>
      <c r="T71" s="200">
        <v>0</v>
      </c>
      <c r="U71" s="200">
        <v>318.58</v>
      </c>
      <c r="V71" s="200">
        <v>5.07</v>
      </c>
      <c r="W71" s="200">
        <v>11.35</v>
      </c>
      <c r="X71" s="200">
        <v>36.07</v>
      </c>
      <c r="Y71" s="200">
        <v>0</v>
      </c>
      <c r="Z71">
        <v>0</v>
      </c>
      <c r="AA71" s="200">
        <v>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68.040000000000006</v>
      </c>
      <c r="AQ71" s="200">
        <v>22.05</v>
      </c>
      <c r="AR71" s="200">
        <v>13.76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86.63</v>
      </c>
      <c r="L72" s="200">
        <v>23.1</v>
      </c>
      <c r="M72" s="200">
        <v>0</v>
      </c>
      <c r="N72" s="200">
        <v>25.72</v>
      </c>
      <c r="O72" s="200">
        <v>24.25</v>
      </c>
      <c r="P72" s="200">
        <v>59.91</v>
      </c>
      <c r="Q72" s="200">
        <v>2.67</v>
      </c>
      <c r="R72" s="200">
        <v>10.37</v>
      </c>
      <c r="S72" s="200">
        <v>6.45</v>
      </c>
      <c r="T72" s="200">
        <v>0</v>
      </c>
      <c r="U72" s="200">
        <v>318.58</v>
      </c>
      <c r="V72" s="200">
        <v>5.07</v>
      </c>
      <c r="W72" s="200">
        <v>11.35</v>
      </c>
      <c r="X72" s="200">
        <v>36.07</v>
      </c>
      <c r="Y72" s="200">
        <v>0</v>
      </c>
      <c r="Z72">
        <v>0</v>
      </c>
      <c r="AA72" s="200">
        <v>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68.040000000000006</v>
      </c>
      <c r="AQ72" s="200">
        <v>22.05</v>
      </c>
      <c r="AR72" s="200">
        <v>8.0500000000000007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86.63</v>
      </c>
      <c r="L73" s="200">
        <v>23.1</v>
      </c>
      <c r="M73" s="200">
        <v>0</v>
      </c>
      <c r="N73" s="200">
        <v>25.72</v>
      </c>
      <c r="O73" s="200">
        <v>24.25</v>
      </c>
      <c r="P73" s="200">
        <v>59.91</v>
      </c>
      <c r="Q73" s="200">
        <v>2.67</v>
      </c>
      <c r="R73" s="200">
        <v>10.37</v>
      </c>
      <c r="S73" s="200">
        <v>6.45</v>
      </c>
      <c r="T73" s="200">
        <v>0</v>
      </c>
      <c r="U73" s="200">
        <v>318.58</v>
      </c>
      <c r="V73" s="200">
        <v>5.07</v>
      </c>
      <c r="W73" s="200">
        <v>11.35</v>
      </c>
      <c r="X73" s="200">
        <v>36.07</v>
      </c>
      <c r="Y73" s="200">
        <v>0</v>
      </c>
      <c r="Z73">
        <v>0</v>
      </c>
      <c r="AA73" s="200">
        <v>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68.040000000000006</v>
      </c>
      <c r="AQ73" s="200">
        <v>22.05</v>
      </c>
      <c r="AR73" s="200">
        <v>4.1100000000000003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147.49</v>
      </c>
      <c r="L74" s="200">
        <v>36.840000000000003</v>
      </c>
      <c r="M74" s="200">
        <v>0</v>
      </c>
      <c r="N74" s="200">
        <v>25.72</v>
      </c>
      <c r="O74" s="200">
        <v>24.25</v>
      </c>
      <c r="P74" s="200">
        <v>59.91</v>
      </c>
      <c r="Q74" s="200">
        <v>2.67</v>
      </c>
      <c r="R74" s="200">
        <v>10.37</v>
      </c>
      <c r="S74" s="200">
        <v>6.45</v>
      </c>
      <c r="T74" s="200">
        <v>0</v>
      </c>
      <c r="U74" s="200">
        <v>318.58</v>
      </c>
      <c r="V74" s="200">
        <v>5.07</v>
      </c>
      <c r="W74" s="200">
        <v>11.35</v>
      </c>
      <c r="X74" s="200">
        <v>36.07</v>
      </c>
      <c r="Y74" s="200">
        <v>0</v>
      </c>
      <c r="Z74">
        <v>0</v>
      </c>
      <c r="AA74" s="200">
        <v>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68.040000000000006</v>
      </c>
      <c r="AQ74" s="200">
        <v>22.05</v>
      </c>
      <c r="AR74" s="200">
        <v>1.8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157.16999999999999</v>
      </c>
      <c r="L75" s="200">
        <v>41.84</v>
      </c>
      <c r="M75" s="200">
        <v>0</v>
      </c>
      <c r="N75" s="200">
        <v>25.72</v>
      </c>
      <c r="O75" s="200">
        <v>24.25</v>
      </c>
      <c r="P75" s="200">
        <v>59.91</v>
      </c>
      <c r="Q75" s="200">
        <v>2.67</v>
      </c>
      <c r="R75" s="200">
        <v>10.37</v>
      </c>
      <c r="S75" s="200">
        <v>6.45</v>
      </c>
      <c r="T75" s="200">
        <v>0</v>
      </c>
      <c r="U75" s="200">
        <v>318.58</v>
      </c>
      <c r="V75" s="200">
        <v>5.07</v>
      </c>
      <c r="W75" s="200">
        <v>11.35</v>
      </c>
      <c r="X75" s="200">
        <v>36.07</v>
      </c>
      <c r="Y75" s="200">
        <v>0</v>
      </c>
      <c r="Z75">
        <v>0</v>
      </c>
      <c r="AA75" s="200">
        <v>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68.040000000000006</v>
      </c>
      <c r="AQ75" s="200">
        <v>22.05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157.16999999999999</v>
      </c>
      <c r="L76" s="200">
        <v>41.86</v>
      </c>
      <c r="M76" s="200">
        <v>0</v>
      </c>
      <c r="N76" s="200">
        <v>25.72</v>
      </c>
      <c r="O76" s="200">
        <v>24.25</v>
      </c>
      <c r="P76" s="200">
        <v>59.91</v>
      </c>
      <c r="Q76" s="200">
        <v>2.67</v>
      </c>
      <c r="R76" s="200">
        <v>10.37</v>
      </c>
      <c r="S76" s="200">
        <v>6.45</v>
      </c>
      <c r="T76" s="200">
        <v>0</v>
      </c>
      <c r="U76" s="200">
        <v>318.58</v>
      </c>
      <c r="V76" s="200">
        <v>5.07</v>
      </c>
      <c r="W76" s="200">
        <v>11.35</v>
      </c>
      <c r="X76" s="200">
        <v>36.07</v>
      </c>
      <c r="Y76" s="200">
        <v>0</v>
      </c>
      <c r="Z76">
        <v>0</v>
      </c>
      <c r="AA76" s="200">
        <v>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68.040000000000006</v>
      </c>
      <c r="AQ76" s="200">
        <v>22.05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157.16999999999999</v>
      </c>
      <c r="L77" s="200">
        <v>41.86</v>
      </c>
      <c r="M77" s="200">
        <v>0</v>
      </c>
      <c r="N77" s="200">
        <v>25.72</v>
      </c>
      <c r="O77" s="200">
        <v>24.25</v>
      </c>
      <c r="P77" s="200">
        <v>59.91</v>
      </c>
      <c r="Q77" s="200">
        <v>2.67</v>
      </c>
      <c r="R77" s="200">
        <v>10.37</v>
      </c>
      <c r="S77" s="200">
        <v>6.45</v>
      </c>
      <c r="T77" s="200">
        <v>0</v>
      </c>
      <c r="U77" s="200">
        <v>318.58</v>
      </c>
      <c r="V77" s="200">
        <v>5.07</v>
      </c>
      <c r="W77" s="200">
        <v>11.35</v>
      </c>
      <c r="X77" s="200">
        <v>36.07</v>
      </c>
      <c r="Y77" s="200">
        <v>0</v>
      </c>
      <c r="Z77">
        <v>0</v>
      </c>
      <c r="AA77" s="200">
        <v>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68.040000000000006</v>
      </c>
      <c r="AQ77" s="200">
        <v>22.05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157.16999999999999</v>
      </c>
      <c r="L78" s="200">
        <v>41.86</v>
      </c>
      <c r="M78" s="200">
        <v>0</v>
      </c>
      <c r="N78" s="200">
        <v>25.72</v>
      </c>
      <c r="O78" s="200">
        <v>24.25</v>
      </c>
      <c r="P78" s="200">
        <v>59.91</v>
      </c>
      <c r="Q78" s="200">
        <v>2.67</v>
      </c>
      <c r="R78" s="200">
        <v>10.37</v>
      </c>
      <c r="S78" s="200">
        <v>6.45</v>
      </c>
      <c r="T78" s="200">
        <v>0</v>
      </c>
      <c r="U78" s="200">
        <v>318.58</v>
      </c>
      <c r="V78" s="200">
        <v>5.07</v>
      </c>
      <c r="W78" s="200">
        <v>11.35</v>
      </c>
      <c r="X78" s="200">
        <v>36.07</v>
      </c>
      <c r="Y78" s="200">
        <v>0</v>
      </c>
      <c r="Z78">
        <v>0</v>
      </c>
      <c r="AA78" s="200">
        <v>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68.040000000000006</v>
      </c>
      <c r="AQ78" s="200">
        <v>22.05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151.29</v>
      </c>
      <c r="L79" s="200">
        <v>40.29</v>
      </c>
      <c r="M79" s="200">
        <v>0</v>
      </c>
      <c r="N79" s="200">
        <v>25.72</v>
      </c>
      <c r="O79" s="200">
        <v>24.25</v>
      </c>
      <c r="P79" s="200">
        <v>59.91</v>
      </c>
      <c r="Q79" s="200">
        <v>2.57</v>
      </c>
      <c r="R79" s="200">
        <v>10.37</v>
      </c>
      <c r="S79" s="200">
        <v>6.21</v>
      </c>
      <c r="T79" s="200">
        <v>0</v>
      </c>
      <c r="U79" s="200">
        <v>318.58</v>
      </c>
      <c r="V79" s="200">
        <v>5.07</v>
      </c>
      <c r="W79" s="200">
        <v>11.35</v>
      </c>
      <c r="X79" s="200">
        <v>36.07</v>
      </c>
      <c r="Y79" s="200">
        <v>0</v>
      </c>
      <c r="Z79">
        <v>0</v>
      </c>
      <c r="AA79" s="200">
        <v>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68.040000000000006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157.16999999999999</v>
      </c>
      <c r="L80" s="200">
        <v>41.86</v>
      </c>
      <c r="M80" s="200">
        <v>0</v>
      </c>
      <c r="N80" s="200">
        <v>25.72</v>
      </c>
      <c r="O80" s="200">
        <v>24.25</v>
      </c>
      <c r="P80" s="200">
        <v>59.91</v>
      </c>
      <c r="Q80" s="200">
        <v>2.67</v>
      </c>
      <c r="R80" s="200">
        <v>10.37</v>
      </c>
      <c r="S80" s="200">
        <v>6.45</v>
      </c>
      <c r="T80" s="200">
        <v>0</v>
      </c>
      <c r="U80" s="200">
        <v>318.58</v>
      </c>
      <c r="V80" s="200">
        <v>5.07</v>
      </c>
      <c r="W80" s="200">
        <v>11.35</v>
      </c>
      <c r="X80" s="200">
        <v>36.07</v>
      </c>
      <c r="Y80" s="200">
        <v>0</v>
      </c>
      <c r="Z80">
        <v>0</v>
      </c>
      <c r="AA80" s="200">
        <v>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68.040000000000006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157.16999999999999</v>
      </c>
      <c r="L81" s="200">
        <v>41.86</v>
      </c>
      <c r="M81" s="200">
        <v>0</v>
      </c>
      <c r="N81" s="200">
        <v>25.72</v>
      </c>
      <c r="O81" s="200">
        <v>24.25</v>
      </c>
      <c r="P81" s="200">
        <v>59.91</v>
      </c>
      <c r="Q81" s="200">
        <v>2.67</v>
      </c>
      <c r="R81" s="200">
        <v>10.37</v>
      </c>
      <c r="S81" s="200">
        <v>6.45</v>
      </c>
      <c r="T81" s="200">
        <v>0</v>
      </c>
      <c r="U81" s="200">
        <v>318.58</v>
      </c>
      <c r="V81" s="200">
        <v>5.07</v>
      </c>
      <c r="W81" s="200">
        <v>11.35</v>
      </c>
      <c r="X81" s="200">
        <v>36.07</v>
      </c>
      <c r="Y81" s="200">
        <v>0</v>
      </c>
      <c r="Z81">
        <v>0</v>
      </c>
      <c r="AA81" s="200">
        <v>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68.040000000000006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86.63</v>
      </c>
      <c r="L82" s="200">
        <v>41.86</v>
      </c>
      <c r="M82" s="200">
        <v>0</v>
      </c>
      <c r="N82" s="200">
        <v>25.72</v>
      </c>
      <c r="O82" s="200">
        <v>24.25</v>
      </c>
      <c r="P82" s="200">
        <v>59.91</v>
      </c>
      <c r="Q82" s="200">
        <v>2.67</v>
      </c>
      <c r="R82" s="200">
        <v>10.37</v>
      </c>
      <c r="S82" s="200">
        <v>6.45</v>
      </c>
      <c r="T82" s="200">
        <v>0</v>
      </c>
      <c r="U82" s="200">
        <v>318.58</v>
      </c>
      <c r="V82" s="200">
        <v>5.07</v>
      </c>
      <c r="W82" s="200">
        <v>11.35</v>
      </c>
      <c r="X82" s="200">
        <v>36.07</v>
      </c>
      <c r="Y82" s="200">
        <v>0</v>
      </c>
      <c r="Z82">
        <v>0</v>
      </c>
      <c r="AA82" s="200">
        <v>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68.040000000000006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86.63</v>
      </c>
      <c r="L83" s="200">
        <v>41.86</v>
      </c>
      <c r="M83" s="200">
        <v>0</v>
      </c>
      <c r="N83" s="200">
        <v>25.72</v>
      </c>
      <c r="O83" s="200">
        <v>24.25</v>
      </c>
      <c r="P83" s="200">
        <v>59.91</v>
      </c>
      <c r="Q83" s="200">
        <v>2.67</v>
      </c>
      <c r="R83" s="200">
        <v>10.37</v>
      </c>
      <c r="S83" s="200">
        <v>6.45</v>
      </c>
      <c r="T83" s="200">
        <v>0</v>
      </c>
      <c r="U83" s="200">
        <v>318.58</v>
      </c>
      <c r="V83" s="200">
        <v>5.07</v>
      </c>
      <c r="W83" s="200">
        <v>11.35</v>
      </c>
      <c r="X83" s="200">
        <v>36.07</v>
      </c>
      <c r="Y83" s="200">
        <v>0</v>
      </c>
      <c r="Z83">
        <v>0</v>
      </c>
      <c r="AA83" s="200">
        <v>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68.040000000000006</v>
      </c>
      <c r="AQ83" s="200">
        <v>22.05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86.63</v>
      </c>
      <c r="L84" s="200">
        <v>22.14</v>
      </c>
      <c r="M84" s="200">
        <v>0</v>
      </c>
      <c r="N84" s="200">
        <v>25.72</v>
      </c>
      <c r="O84" s="200">
        <v>24.25</v>
      </c>
      <c r="P84" s="200">
        <v>59.91</v>
      </c>
      <c r="Q84" s="200">
        <v>2.67</v>
      </c>
      <c r="R84" s="200">
        <v>10.37</v>
      </c>
      <c r="S84" s="200">
        <v>6.45</v>
      </c>
      <c r="T84" s="200">
        <v>0</v>
      </c>
      <c r="U84" s="200">
        <v>318.58</v>
      </c>
      <c r="V84" s="200">
        <v>5.07</v>
      </c>
      <c r="W84" s="200">
        <v>11.35</v>
      </c>
      <c r="X84" s="200">
        <v>36.07</v>
      </c>
      <c r="Y84" s="200">
        <v>0</v>
      </c>
      <c r="Z84">
        <v>0</v>
      </c>
      <c r="AA84" s="200">
        <v>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68.040000000000006</v>
      </c>
      <c r="AQ84" s="200">
        <v>22.05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86.63</v>
      </c>
      <c r="L85" s="200">
        <v>22.14</v>
      </c>
      <c r="M85" s="200">
        <v>0</v>
      </c>
      <c r="N85" s="200">
        <v>25.72</v>
      </c>
      <c r="O85" s="200">
        <v>24.25</v>
      </c>
      <c r="P85" s="200">
        <v>59.91</v>
      </c>
      <c r="Q85" s="200">
        <v>1.93</v>
      </c>
      <c r="R85" s="200">
        <v>10.37</v>
      </c>
      <c r="S85" s="200">
        <v>3.85</v>
      </c>
      <c r="T85" s="200">
        <v>0</v>
      </c>
      <c r="U85" s="200">
        <v>318.58</v>
      </c>
      <c r="V85" s="200">
        <v>5.07</v>
      </c>
      <c r="W85" s="200">
        <v>11.35</v>
      </c>
      <c r="X85" s="200">
        <v>36.07</v>
      </c>
      <c r="Y85" s="200">
        <v>0</v>
      </c>
      <c r="Z85">
        <v>0</v>
      </c>
      <c r="AA85" s="200">
        <v>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68.040000000000006</v>
      </c>
      <c r="AQ85" s="200">
        <v>22.05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86.63</v>
      </c>
      <c r="L86" s="200">
        <v>22.14</v>
      </c>
      <c r="M86" s="200">
        <v>0</v>
      </c>
      <c r="N86" s="200">
        <v>25.72</v>
      </c>
      <c r="O86" s="200">
        <v>24.25</v>
      </c>
      <c r="P86" s="200">
        <v>59.91</v>
      </c>
      <c r="Q86" s="200">
        <v>1.93</v>
      </c>
      <c r="R86" s="200">
        <v>10.37</v>
      </c>
      <c r="S86" s="200">
        <v>3.85</v>
      </c>
      <c r="T86" s="200">
        <v>0</v>
      </c>
      <c r="U86" s="200">
        <v>318.58</v>
      </c>
      <c r="V86" s="200">
        <v>5.07</v>
      </c>
      <c r="W86" s="200">
        <v>11.35</v>
      </c>
      <c r="X86" s="200">
        <v>36.07</v>
      </c>
      <c r="Y86" s="200">
        <v>0</v>
      </c>
      <c r="Z86">
        <v>0</v>
      </c>
      <c r="AA86" s="200">
        <v>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68.040000000000006</v>
      </c>
      <c r="AQ86" s="200">
        <v>22.05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86.63</v>
      </c>
      <c r="L87" s="200">
        <v>22.24</v>
      </c>
      <c r="M87" s="200">
        <v>0</v>
      </c>
      <c r="N87" s="200">
        <v>25.72</v>
      </c>
      <c r="O87" s="200">
        <v>24.25</v>
      </c>
      <c r="P87" s="200">
        <v>59.91</v>
      </c>
      <c r="Q87" s="200">
        <v>1.93</v>
      </c>
      <c r="R87" s="200">
        <v>10.37</v>
      </c>
      <c r="S87" s="200">
        <v>3.85</v>
      </c>
      <c r="T87" s="200">
        <v>0</v>
      </c>
      <c r="U87" s="200">
        <v>318.58</v>
      </c>
      <c r="V87" s="200">
        <v>5.07</v>
      </c>
      <c r="W87" s="200">
        <v>11.35</v>
      </c>
      <c r="X87" s="200">
        <v>36.07</v>
      </c>
      <c r="Y87" s="200">
        <v>0</v>
      </c>
      <c r="Z87">
        <v>0</v>
      </c>
      <c r="AA87" s="200">
        <v>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68.040000000000006</v>
      </c>
      <c r="AQ87" s="200">
        <v>22.05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86.63</v>
      </c>
      <c r="L88" s="200">
        <v>22.24</v>
      </c>
      <c r="M88" s="200">
        <v>0</v>
      </c>
      <c r="N88" s="200">
        <v>25.72</v>
      </c>
      <c r="O88" s="200">
        <v>24.25</v>
      </c>
      <c r="P88" s="200">
        <v>59.91</v>
      </c>
      <c r="Q88" s="200">
        <v>1.85</v>
      </c>
      <c r="R88" s="200">
        <v>10.37</v>
      </c>
      <c r="S88" s="200">
        <v>3.71</v>
      </c>
      <c r="T88" s="200">
        <v>0</v>
      </c>
      <c r="U88" s="200">
        <v>318.58</v>
      </c>
      <c r="V88" s="200">
        <v>5.07</v>
      </c>
      <c r="W88" s="200">
        <v>11.35</v>
      </c>
      <c r="X88" s="200">
        <v>36.07</v>
      </c>
      <c r="Y88" s="200">
        <v>0</v>
      </c>
      <c r="Z88">
        <v>0</v>
      </c>
      <c r="AA88" s="200">
        <v>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68.040000000000006</v>
      </c>
      <c r="AQ88" s="200">
        <v>11.55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86.63</v>
      </c>
      <c r="L89" s="200">
        <v>22.24</v>
      </c>
      <c r="M89" s="200">
        <v>0</v>
      </c>
      <c r="N89" s="200">
        <v>25.72</v>
      </c>
      <c r="O89" s="200">
        <v>24.25</v>
      </c>
      <c r="P89" s="200">
        <v>59.91</v>
      </c>
      <c r="Q89" s="200">
        <v>1.85</v>
      </c>
      <c r="R89" s="200">
        <v>10.37</v>
      </c>
      <c r="S89" s="200">
        <v>3.71</v>
      </c>
      <c r="T89" s="200">
        <v>0</v>
      </c>
      <c r="U89" s="200">
        <v>318.58</v>
      </c>
      <c r="V89" s="200">
        <v>5.07</v>
      </c>
      <c r="W89" s="200">
        <v>11.35</v>
      </c>
      <c r="X89" s="200">
        <v>36.07</v>
      </c>
      <c r="Y89" s="200">
        <v>0</v>
      </c>
      <c r="Z89">
        <v>0</v>
      </c>
      <c r="AA89" s="200">
        <v>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46.55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68.040000000000006</v>
      </c>
      <c r="AQ89" s="200">
        <v>11.55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86.63</v>
      </c>
      <c r="L90" s="200">
        <v>22.24</v>
      </c>
      <c r="M90" s="200">
        <v>0</v>
      </c>
      <c r="N90" s="200">
        <v>25.72</v>
      </c>
      <c r="O90" s="200">
        <v>24.25</v>
      </c>
      <c r="P90" s="200">
        <v>59.91</v>
      </c>
      <c r="Q90" s="200">
        <v>1.85</v>
      </c>
      <c r="R90" s="200">
        <v>5.78</v>
      </c>
      <c r="S90" s="200">
        <v>3.71</v>
      </c>
      <c r="T90" s="200">
        <v>0</v>
      </c>
      <c r="U90" s="200">
        <v>318.58</v>
      </c>
      <c r="V90" s="200">
        <v>5.07</v>
      </c>
      <c r="W90" s="200">
        <v>11.35</v>
      </c>
      <c r="X90" s="200">
        <v>36.07</v>
      </c>
      <c r="Y90" s="200">
        <v>0</v>
      </c>
      <c r="Z90">
        <v>0</v>
      </c>
      <c r="AA90" s="200">
        <v>8.61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46.55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68.040000000000006</v>
      </c>
      <c r="AQ90" s="200">
        <v>11.55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86.63</v>
      </c>
      <c r="L91" s="200">
        <v>22.39</v>
      </c>
      <c r="M91" s="200">
        <v>0</v>
      </c>
      <c r="N91" s="200">
        <v>25.72</v>
      </c>
      <c r="O91" s="200">
        <v>24.25</v>
      </c>
      <c r="P91" s="200">
        <v>59.91</v>
      </c>
      <c r="Q91" s="200">
        <v>1.85</v>
      </c>
      <c r="R91" s="200">
        <v>5.78</v>
      </c>
      <c r="S91" s="200">
        <v>3.71</v>
      </c>
      <c r="T91" s="200">
        <v>0</v>
      </c>
      <c r="U91" s="200">
        <v>318.58</v>
      </c>
      <c r="V91" s="200">
        <v>5.07</v>
      </c>
      <c r="W91" s="200">
        <v>11.35</v>
      </c>
      <c r="X91" s="200">
        <v>36.07</v>
      </c>
      <c r="Y91" s="200">
        <v>0</v>
      </c>
      <c r="Z91">
        <v>0</v>
      </c>
      <c r="AA91" s="200">
        <v>8.61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46.55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42.93</v>
      </c>
      <c r="AQ91" s="200">
        <v>11.55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86.63</v>
      </c>
      <c r="L92" s="200">
        <v>22.24</v>
      </c>
      <c r="M92" s="200">
        <v>0</v>
      </c>
      <c r="N92" s="200">
        <v>25.72</v>
      </c>
      <c r="O92" s="200">
        <v>24.25</v>
      </c>
      <c r="P92" s="200">
        <v>59.91</v>
      </c>
      <c r="Q92" s="200">
        <v>1.85</v>
      </c>
      <c r="R92" s="200">
        <v>5.78</v>
      </c>
      <c r="S92" s="200">
        <v>3.71</v>
      </c>
      <c r="T92" s="200">
        <v>0</v>
      </c>
      <c r="U92" s="200">
        <v>318.58</v>
      </c>
      <c r="V92" s="200">
        <v>5.07</v>
      </c>
      <c r="W92" s="200">
        <v>11.35</v>
      </c>
      <c r="X92" s="200">
        <v>36.07</v>
      </c>
      <c r="Y92" s="200">
        <v>0</v>
      </c>
      <c r="Z92">
        <v>0</v>
      </c>
      <c r="AA92" s="200">
        <v>8.61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46.55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34.65</v>
      </c>
      <c r="AQ92" s="200">
        <v>11.55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86.63</v>
      </c>
      <c r="L93" s="200">
        <v>22.24</v>
      </c>
      <c r="M93" s="200">
        <v>0</v>
      </c>
      <c r="N93" s="200">
        <v>25.72</v>
      </c>
      <c r="O93" s="200">
        <v>24.25</v>
      </c>
      <c r="P93" s="200">
        <v>59.91</v>
      </c>
      <c r="Q93" s="200">
        <v>1.85</v>
      </c>
      <c r="R93" s="200">
        <v>5.78</v>
      </c>
      <c r="S93" s="200">
        <v>3.71</v>
      </c>
      <c r="T93" s="200">
        <v>0</v>
      </c>
      <c r="U93" s="200">
        <v>318.58</v>
      </c>
      <c r="V93" s="200">
        <v>5.07</v>
      </c>
      <c r="W93" s="200">
        <v>11.35</v>
      </c>
      <c r="X93" s="200">
        <v>36.07</v>
      </c>
      <c r="Y93" s="200">
        <v>0</v>
      </c>
      <c r="Z93">
        <v>0</v>
      </c>
      <c r="AA93" s="200">
        <v>8.61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46.55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34.65</v>
      </c>
      <c r="AQ93" s="200">
        <v>11.55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86.63</v>
      </c>
      <c r="L94" s="200">
        <v>22.24</v>
      </c>
      <c r="M94" s="200">
        <v>0</v>
      </c>
      <c r="N94" s="200">
        <v>25.72</v>
      </c>
      <c r="O94" s="200">
        <v>24.25</v>
      </c>
      <c r="P94" s="200">
        <v>59.91</v>
      </c>
      <c r="Q94" s="200">
        <v>1.85</v>
      </c>
      <c r="R94" s="200">
        <v>5.78</v>
      </c>
      <c r="S94" s="200">
        <v>3.71</v>
      </c>
      <c r="T94" s="200">
        <v>0</v>
      </c>
      <c r="U94" s="200">
        <v>318.58</v>
      </c>
      <c r="V94" s="200">
        <v>5.07</v>
      </c>
      <c r="W94" s="200">
        <v>11.35</v>
      </c>
      <c r="X94" s="200">
        <v>36.07</v>
      </c>
      <c r="Y94" s="200">
        <v>0</v>
      </c>
      <c r="Z94">
        <v>0</v>
      </c>
      <c r="AA94" s="200">
        <v>8.61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46.55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33.82</v>
      </c>
      <c r="AQ94" s="200">
        <v>11.55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89.53</v>
      </c>
      <c r="L95" s="200">
        <v>22.24</v>
      </c>
      <c r="M95" s="200">
        <v>0</v>
      </c>
      <c r="N95" s="200">
        <v>25.72</v>
      </c>
      <c r="O95" s="200">
        <v>24.25</v>
      </c>
      <c r="P95" s="200">
        <v>59.91</v>
      </c>
      <c r="Q95" s="200">
        <v>1.85</v>
      </c>
      <c r="R95" s="200">
        <v>5.78</v>
      </c>
      <c r="S95" s="200">
        <v>3.71</v>
      </c>
      <c r="T95" s="200">
        <v>0</v>
      </c>
      <c r="U95" s="200">
        <v>318.58</v>
      </c>
      <c r="V95" s="200">
        <v>5.07</v>
      </c>
      <c r="W95" s="200">
        <v>11.35</v>
      </c>
      <c r="X95" s="200">
        <v>36.07</v>
      </c>
      <c r="Y95" s="200">
        <v>0</v>
      </c>
      <c r="Z95">
        <v>0</v>
      </c>
      <c r="AA95" s="200">
        <v>8.61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46.55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34.65</v>
      </c>
      <c r="AQ95" s="200">
        <v>11.55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87.13</v>
      </c>
      <c r="L96" s="200">
        <v>22.24</v>
      </c>
      <c r="M96" s="200">
        <v>0</v>
      </c>
      <c r="N96" s="200">
        <v>25.72</v>
      </c>
      <c r="O96" s="200">
        <v>24.25</v>
      </c>
      <c r="P96" s="200">
        <v>59.91</v>
      </c>
      <c r="Q96" s="200">
        <v>1.85</v>
      </c>
      <c r="R96" s="200">
        <v>5.78</v>
      </c>
      <c r="S96" s="200">
        <v>3.71</v>
      </c>
      <c r="T96" s="200">
        <v>0</v>
      </c>
      <c r="U96" s="200">
        <v>318.58</v>
      </c>
      <c r="V96" s="200">
        <v>5.07</v>
      </c>
      <c r="W96" s="200">
        <v>11.35</v>
      </c>
      <c r="X96" s="200">
        <v>36.07</v>
      </c>
      <c r="Y96" s="200">
        <v>0</v>
      </c>
      <c r="Z96">
        <v>0</v>
      </c>
      <c r="AA96" s="200">
        <v>8.61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46.55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34.65</v>
      </c>
      <c r="AQ96" s="200">
        <v>11.55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86.63</v>
      </c>
      <c r="L97" s="200">
        <v>22.27</v>
      </c>
      <c r="M97" s="200">
        <v>0</v>
      </c>
      <c r="N97" s="200">
        <v>25.72</v>
      </c>
      <c r="O97" s="200">
        <v>24.25</v>
      </c>
      <c r="P97" s="200">
        <v>59.91</v>
      </c>
      <c r="Q97" s="200">
        <v>1.87</v>
      </c>
      <c r="R97" s="200">
        <v>5.78</v>
      </c>
      <c r="S97" s="200">
        <v>3.88</v>
      </c>
      <c r="T97" s="200">
        <v>0</v>
      </c>
      <c r="U97" s="200">
        <v>318.58</v>
      </c>
      <c r="V97" s="200">
        <v>5.07</v>
      </c>
      <c r="W97" s="200">
        <v>11.35</v>
      </c>
      <c r="X97" s="200">
        <v>36.07</v>
      </c>
      <c r="Y97" s="200">
        <v>0</v>
      </c>
      <c r="Z97">
        <v>0</v>
      </c>
      <c r="AA97" s="200">
        <v>8.61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46.55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34.65</v>
      </c>
      <c r="AQ97" s="200">
        <v>11.55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86.63</v>
      </c>
      <c r="L98" s="200">
        <v>22.27</v>
      </c>
      <c r="M98" s="200">
        <v>0</v>
      </c>
      <c r="N98" s="200">
        <v>25.72</v>
      </c>
      <c r="O98" s="200">
        <v>24.25</v>
      </c>
      <c r="P98" s="200">
        <v>59.91</v>
      </c>
      <c r="Q98" s="200">
        <v>1.85</v>
      </c>
      <c r="R98" s="200">
        <v>5.78</v>
      </c>
      <c r="S98" s="200">
        <v>3.88</v>
      </c>
      <c r="T98" s="200">
        <v>0</v>
      </c>
      <c r="U98" s="200">
        <v>318.58</v>
      </c>
      <c r="V98" s="200">
        <v>5.07</v>
      </c>
      <c r="W98" s="200">
        <v>11.35</v>
      </c>
      <c r="X98" s="200">
        <v>36.07</v>
      </c>
      <c r="Y98" s="200">
        <v>0</v>
      </c>
      <c r="Z98">
        <v>0</v>
      </c>
      <c r="AA98" s="200">
        <v>8.61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46.55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34.65</v>
      </c>
      <c r="AQ98" s="200">
        <v>11.55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2.3282324999999995</v>
      </c>
      <c r="L99">
        <f t="shared" si="0"/>
        <v>0.6694549999999988</v>
      </c>
      <c r="M99">
        <f t="shared" si="0"/>
        <v>0</v>
      </c>
      <c r="N99">
        <f t="shared" si="0"/>
        <v>0.64650999999999936</v>
      </c>
      <c r="O99">
        <f t="shared" si="0"/>
        <v>0.58199999999999996</v>
      </c>
      <c r="P99">
        <f t="shared" si="0"/>
        <v>1.437839999999998</v>
      </c>
      <c r="Q99">
        <f t="shared" si="0"/>
        <v>5.1784999999999949E-2</v>
      </c>
      <c r="R99">
        <f t="shared" si="0"/>
        <v>0.18244999999999986</v>
      </c>
      <c r="S99">
        <f t="shared" si="0"/>
        <v>0.11190249999999989</v>
      </c>
      <c r="T99">
        <f t="shared" si="0"/>
        <v>0</v>
      </c>
      <c r="U99">
        <f t="shared" si="0"/>
        <v>7.6459200000000189</v>
      </c>
      <c r="V99">
        <f t="shared" si="0"/>
        <v>0.11310749999999987</v>
      </c>
      <c r="W99">
        <f t="shared" si="0"/>
        <v>0.25042250000000038</v>
      </c>
      <c r="X99">
        <f t="shared" si="0"/>
        <v>0.80691000000000102</v>
      </c>
      <c r="Y99">
        <f t="shared" si="0"/>
        <v>0</v>
      </c>
      <c r="Z99">
        <f t="shared" si="0"/>
        <v>0</v>
      </c>
      <c r="AA99">
        <f t="shared" si="0"/>
        <v>0.19988250000000002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1.1128750000000009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1.2505349999999997</v>
      </c>
      <c r="AQ99">
        <f t="shared" si="0"/>
        <v>0.36907499999999938</v>
      </c>
      <c r="AR99">
        <f t="shared" si="0"/>
        <v>0.25236249999999982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4.93</v>
      </c>
      <c r="L3" s="200">
        <v>204.07</v>
      </c>
      <c r="M3" s="200">
        <v>26.91</v>
      </c>
      <c r="N3" s="200">
        <v>34.880000000000003</v>
      </c>
      <c r="O3" s="200">
        <v>0</v>
      </c>
      <c r="P3" s="200">
        <v>37.090000000000003</v>
      </c>
      <c r="Q3" s="200">
        <v>1.71</v>
      </c>
      <c r="R3" s="200">
        <v>12.52</v>
      </c>
      <c r="S3" s="200">
        <v>4.6100000000000003</v>
      </c>
      <c r="T3" s="200">
        <v>0</v>
      </c>
      <c r="U3" s="200">
        <v>24.74</v>
      </c>
      <c r="V3" s="200">
        <v>6.12</v>
      </c>
      <c r="W3" s="200">
        <v>13.71</v>
      </c>
      <c r="X3" s="200">
        <v>43.57</v>
      </c>
      <c r="Y3" s="200">
        <v>0</v>
      </c>
      <c r="Z3">
        <v>0</v>
      </c>
      <c r="AA3" s="200">
        <v>11.24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57.72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74.78</v>
      </c>
      <c r="AQ3" s="200">
        <v>26.64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4.93</v>
      </c>
      <c r="L4" s="200">
        <v>204.07</v>
      </c>
      <c r="M4" s="200">
        <v>27.17</v>
      </c>
      <c r="N4" s="200">
        <v>34.880000000000003</v>
      </c>
      <c r="O4" s="200">
        <v>0</v>
      </c>
      <c r="P4" s="200">
        <v>37.090000000000003</v>
      </c>
      <c r="Q4" s="200">
        <v>1.71</v>
      </c>
      <c r="R4" s="200">
        <v>7.89</v>
      </c>
      <c r="S4" s="200">
        <v>4.28</v>
      </c>
      <c r="T4" s="200">
        <v>0</v>
      </c>
      <c r="U4" s="200">
        <v>24.74</v>
      </c>
      <c r="V4" s="200">
        <v>3.37</v>
      </c>
      <c r="W4" s="200">
        <v>7.54</v>
      </c>
      <c r="X4" s="200">
        <v>23.96</v>
      </c>
      <c r="Y4" s="200">
        <v>0</v>
      </c>
      <c r="Z4">
        <v>0</v>
      </c>
      <c r="AA4" s="200">
        <v>11.24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57.72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43.32</v>
      </c>
      <c r="AQ4" s="200">
        <v>7.7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4.93</v>
      </c>
      <c r="L5" s="200">
        <v>204.07</v>
      </c>
      <c r="M5" s="200">
        <v>27.17</v>
      </c>
      <c r="N5" s="200">
        <v>34.880000000000003</v>
      </c>
      <c r="O5" s="200">
        <v>0</v>
      </c>
      <c r="P5" s="200">
        <v>37.090000000000003</v>
      </c>
      <c r="Q5" s="200">
        <v>1.71</v>
      </c>
      <c r="R5" s="200">
        <v>6.88</v>
      </c>
      <c r="S5" s="200">
        <v>4.28</v>
      </c>
      <c r="T5" s="200">
        <v>0</v>
      </c>
      <c r="U5" s="200">
        <v>24.74</v>
      </c>
      <c r="V5" s="200">
        <v>3.37</v>
      </c>
      <c r="W5" s="200">
        <v>7.54</v>
      </c>
      <c r="X5" s="200">
        <v>23.96</v>
      </c>
      <c r="Y5" s="200">
        <v>0</v>
      </c>
      <c r="Z5">
        <v>0</v>
      </c>
      <c r="AA5" s="200">
        <v>11.24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57.72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21.18</v>
      </c>
      <c r="AQ5" s="200">
        <v>7.7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4.93</v>
      </c>
      <c r="L6" s="200">
        <v>204.07</v>
      </c>
      <c r="M6" s="200">
        <v>27.17</v>
      </c>
      <c r="N6" s="200">
        <v>34.880000000000003</v>
      </c>
      <c r="O6" s="200">
        <v>0</v>
      </c>
      <c r="P6" s="200">
        <v>37.090000000000003</v>
      </c>
      <c r="Q6" s="200">
        <v>1.71</v>
      </c>
      <c r="R6" s="200">
        <v>6.88</v>
      </c>
      <c r="S6" s="200">
        <v>4.28</v>
      </c>
      <c r="T6" s="200">
        <v>0</v>
      </c>
      <c r="U6" s="200">
        <v>24.74</v>
      </c>
      <c r="V6" s="200">
        <v>3.5</v>
      </c>
      <c r="W6" s="200">
        <v>7.64</v>
      </c>
      <c r="X6" s="200">
        <v>23.96</v>
      </c>
      <c r="Y6" s="200">
        <v>0</v>
      </c>
      <c r="Z6">
        <v>0</v>
      </c>
      <c r="AA6" s="200">
        <v>11.24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57.72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21.18</v>
      </c>
      <c r="AQ6" s="200">
        <v>7.7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4.93</v>
      </c>
      <c r="L7" s="200">
        <v>204.07</v>
      </c>
      <c r="M7" s="200">
        <v>27.17</v>
      </c>
      <c r="N7" s="200">
        <v>34.880000000000003</v>
      </c>
      <c r="O7" s="200">
        <v>0</v>
      </c>
      <c r="P7" s="200">
        <v>37.090000000000003</v>
      </c>
      <c r="Q7" s="200">
        <v>1.71</v>
      </c>
      <c r="R7" s="200">
        <v>6.88</v>
      </c>
      <c r="S7" s="200">
        <v>4.28</v>
      </c>
      <c r="T7" s="200">
        <v>0</v>
      </c>
      <c r="U7" s="200">
        <v>24.74</v>
      </c>
      <c r="V7" s="200">
        <v>3.5</v>
      </c>
      <c r="W7" s="200">
        <v>7.64</v>
      </c>
      <c r="X7" s="200">
        <v>24</v>
      </c>
      <c r="Y7" s="200">
        <v>0</v>
      </c>
      <c r="Z7">
        <v>0</v>
      </c>
      <c r="AA7" s="200">
        <v>11.24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57.72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21.18</v>
      </c>
      <c r="AQ7" s="200">
        <v>7.7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4.93</v>
      </c>
      <c r="L8" s="200">
        <v>204.07</v>
      </c>
      <c r="M8" s="200">
        <v>27.17</v>
      </c>
      <c r="N8" s="200">
        <v>34.880000000000003</v>
      </c>
      <c r="O8" s="200">
        <v>0</v>
      </c>
      <c r="P8" s="200">
        <v>37.090000000000003</v>
      </c>
      <c r="Q8" s="200">
        <v>1.71</v>
      </c>
      <c r="R8" s="200">
        <v>6.88</v>
      </c>
      <c r="S8" s="200">
        <v>4.28</v>
      </c>
      <c r="T8" s="200">
        <v>0</v>
      </c>
      <c r="U8" s="200">
        <v>24.74</v>
      </c>
      <c r="V8" s="200">
        <v>3.5</v>
      </c>
      <c r="W8" s="200">
        <v>7.64</v>
      </c>
      <c r="X8" s="200">
        <v>24</v>
      </c>
      <c r="Y8" s="200">
        <v>0</v>
      </c>
      <c r="Z8">
        <v>0</v>
      </c>
      <c r="AA8" s="200">
        <v>11.24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57.72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21.18</v>
      </c>
      <c r="AQ8" s="200">
        <v>7.7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4.93</v>
      </c>
      <c r="L9" s="200">
        <v>204.07</v>
      </c>
      <c r="M9" s="200">
        <v>27.17</v>
      </c>
      <c r="N9" s="200">
        <v>34.880000000000003</v>
      </c>
      <c r="O9" s="200">
        <v>0</v>
      </c>
      <c r="P9" s="200">
        <v>37.090000000000003</v>
      </c>
      <c r="Q9" s="200">
        <v>1.71</v>
      </c>
      <c r="R9" s="200">
        <v>6.88</v>
      </c>
      <c r="S9" s="200">
        <v>4.28</v>
      </c>
      <c r="T9" s="200">
        <v>0</v>
      </c>
      <c r="U9" s="200">
        <v>24.74</v>
      </c>
      <c r="V9" s="200">
        <v>3.5</v>
      </c>
      <c r="W9" s="200">
        <v>7.64</v>
      </c>
      <c r="X9" s="200">
        <v>24</v>
      </c>
      <c r="Y9" s="200">
        <v>0</v>
      </c>
      <c r="Z9">
        <v>0</v>
      </c>
      <c r="AA9" s="200">
        <v>11.24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57.72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21.18</v>
      </c>
      <c r="AQ9" s="200">
        <v>7.7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4.93</v>
      </c>
      <c r="L10" s="200">
        <v>204.07</v>
      </c>
      <c r="M10" s="200">
        <v>27.17</v>
      </c>
      <c r="N10" s="200">
        <v>34.880000000000003</v>
      </c>
      <c r="O10" s="200">
        <v>0</v>
      </c>
      <c r="P10" s="200">
        <v>37.090000000000003</v>
      </c>
      <c r="Q10" s="200">
        <v>1.71</v>
      </c>
      <c r="R10" s="200">
        <v>6.88</v>
      </c>
      <c r="S10" s="200">
        <v>4.28</v>
      </c>
      <c r="T10" s="200">
        <v>0</v>
      </c>
      <c r="U10" s="200">
        <v>24.74</v>
      </c>
      <c r="V10" s="200">
        <v>3.5</v>
      </c>
      <c r="W10" s="200">
        <v>7.64</v>
      </c>
      <c r="X10" s="200">
        <v>24</v>
      </c>
      <c r="Y10" s="200">
        <v>0</v>
      </c>
      <c r="Z10">
        <v>0</v>
      </c>
      <c r="AA10" s="200">
        <v>11.24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57.72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21.18</v>
      </c>
      <c r="AQ10" s="200">
        <v>7.7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4.93</v>
      </c>
      <c r="L11" s="200">
        <v>204.07</v>
      </c>
      <c r="M11" s="200">
        <v>27.17</v>
      </c>
      <c r="N11" s="200">
        <v>34.880000000000003</v>
      </c>
      <c r="O11" s="200">
        <v>0</v>
      </c>
      <c r="P11" s="200">
        <v>37.090000000000003</v>
      </c>
      <c r="Q11" s="200">
        <v>1.71</v>
      </c>
      <c r="R11" s="200">
        <v>6.88</v>
      </c>
      <c r="S11" s="200">
        <v>4.28</v>
      </c>
      <c r="T11" s="200">
        <v>0</v>
      </c>
      <c r="U11" s="200">
        <v>24.74</v>
      </c>
      <c r="V11" s="200">
        <v>3.5</v>
      </c>
      <c r="W11" s="200">
        <v>7.64</v>
      </c>
      <c r="X11" s="200">
        <v>24</v>
      </c>
      <c r="Y11" s="200">
        <v>0</v>
      </c>
      <c r="Z11">
        <v>0</v>
      </c>
      <c r="AA11" s="200">
        <v>11.24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57.72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21.18</v>
      </c>
      <c r="AQ11" s="200">
        <v>7.7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4.93</v>
      </c>
      <c r="L12" s="200">
        <v>204.07</v>
      </c>
      <c r="M12" s="200">
        <v>27.17</v>
      </c>
      <c r="N12" s="200">
        <v>34.880000000000003</v>
      </c>
      <c r="O12" s="200">
        <v>0</v>
      </c>
      <c r="P12" s="200">
        <v>37.090000000000003</v>
      </c>
      <c r="Q12" s="200">
        <v>1.71</v>
      </c>
      <c r="R12" s="200">
        <v>6.88</v>
      </c>
      <c r="S12" s="200">
        <v>4.28</v>
      </c>
      <c r="T12" s="200">
        <v>0</v>
      </c>
      <c r="U12" s="200">
        <v>24.74</v>
      </c>
      <c r="V12" s="200">
        <v>3.5</v>
      </c>
      <c r="W12" s="200">
        <v>7.64</v>
      </c>
      <c r="X12" s="200">
        <v>24</v>
      </c>
      <c r="Y12" s="200">
        <v>0</v>
      </c>
      <c r="Z12">
        <v>0</v>
      </c>
      <c r="AA12" s="200">
        <v>11.24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57.72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21.18</v>
      </c>
      <c r="AQ12" s="200">
        <v>7.7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4.93</v>
      </c>
      <c r="L13" s="200">
        <v>204.08</v>
      </c>
      <c r="M13" s="200">
        <v>27.17</v>
      </c>
      <c r="N13" s="200">
        <v>34.880000000000003</v>
      </c>
      <c r="O13" s="200">
        <v>0</v>
      </c>
      <c r="P13" s="200">
        <v>37.090000000000003</v>
      </c>
      <c r="Q13" s="200">
        <v>1.71</v>
      </c>
      <c r="R13" s="200">
        <v>6.9</v>
      </c>
      <c r="S13" s="200">
        <v>4.28</v>
      </c>
      <c r="T13" s="200">
        <v>0</v>
      </c>
      <c r="U13" s="200">
        <v>24.74</v>
      </c>
      <c r="V13" s="200">
        <v>3.37</v>
      </c>
      <c r="W13" s="200">
        <v>7.66</v>
      </c>
      <c r="X13" s="200">
        <v>24.07</v>
      </c>
      <c r="Y13" s="200">
        <v>0</v>
      </c>
      <c r="Z13">
        <v>0</v>
      </c>
      <c r="AA13" s="200">
        <v>11.24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57.72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21.36</v>
      </c>
      <c r="AQ13" s="200">
        <v>7.7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4.93</v>
      </c>
      <c r="L14" s="200">
        <v>204.08</v>
      </c>
      <c r="M14" s="200">
        <v>27.17</v>
      </c>
      <c r="N14" s="200">
        <v>34.880000000000003</v>
      </c>
      <c r="O14" s="200">
        <v>0</v>
      </c>
      <c r="P14" s="200">
        <v>37.090000000000003</v>
      </c>
      <c r="Q14" s="200">
        <v>1.71</v>
      </c>
      <c r="R14" s="200">
        <v>6.88</v>
      </c>
      <c r="S14" s="200">
        <v>4.28</v>
      </c>
      <c r="T14" s="200">
        <v>0</v>
      </c>
      <c r="U14" s="200">
        <v>24.74</v>
      </c>
      <c r="V14" s="200">
        <v>3.37</v>
      </c>
      <c r="W14" s="200">
        <v>7.66</v>
      </c>
      <c r="X14" s="200">
        <v>24.07</v>
      </c>
      <c r="Y14" s="200">
        <v>0</v>
      </c>
      <c r="Z14">
        <v>0</v>
      </c>
      <c r="AA14" s="200">
        <v>11.24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57.72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21.36</v>
      </c>
      <c r="AQ14" s="200">
        <v>7.7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4.93</v>
      </c>
      <c r="L15" s="200">
        <v>204.08</v>
      </c>
      <c r="M15" s="200">
        <v>27.17</v>
      </c>
      <c r="N15" s="200">
        <v>34.880000000000003</v>
      </c>
      <c r="O15" s="200">
        <v>0</v>
      </c>
      <c r="P15" s="200">
        <v>37.090000000000003</v>
      </c>
      <c r="Q15" s="200">
        <v>1.71</v>
      </c>
      <c r="R15" s="200">
        <v>6.88</v>
      </c>
      <c r="S15" s="200">
        <v>4.28</v>
      </c>
      <c r="T15" s="200">
        <v>0</v>
      </c>
      <c r="U15" s="200">
        <v>24.74</v>
      </c>
      <c r="V15" s="200">
        <v>3.37</v>
      </c>
      <c r="W15" s="200">
        <v>7.66</v>
      </c>
      <c r="X15" s="200">
        <v>24.07</v>
      </c>
      <c r="Y15" s="200">
        <v>0</v>
      </c>
      <c r="Z15">
        <v>0</v>
      </c>
      <c r="AA15" s="200">
        <v>11.24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57.72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21.36</v>
      </c>
      <c r="AQ15" s="200">
        <v>7.7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4.93</v>
      </c>
      <c r="L16" s="200">
        <v>204.08</v>
      </c>
      <c r="M16" s="200">
        <v>27.17</v>
      </c>
      <c r="N16" s="200">
        <v>34.880000000000003</v>
      </c>
      <c r="O16" s="200">
        <v>0</v>
      </c>
      <c r="P16" s="200">
        <v>37.090000000000003</v>
      </c>
      <c r="Q16" s="200">
        <v>1.71</v>
      </c>
      <c r="R16" s="200">
        <v>6.88</v>
      </c>
      <c r="S16" s="200">
        <v>4.28</v>
      </c>
      <c r="T16" s="200">
        <v>0</v>
      </c>
      <c r="U16" s="200">
        <v>24.74</v>
      </c>
      <c r="V16" s="200">
        <v>3.37</v>
      </c>
      <c r="W16" s="200">
        <v>7.66</v>
      </c>
      <c r="X16" s="200">
        <v>24.07</v>
      </c>
      <c r="Y16" s="200">
        <v>0</v>
      </c>
      <c r="Z16">
        <v>0</v>
      </c>
      <c r="AA16" s="200">
        <v>11.24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57.72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21.36</v>
      </c>
      <c r="AQ16" s="200">
        <v>7.7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4.93</v>
      </c>
      <c r="L17" s="200">
        <v>204.08</v>
      </c>
      <c r="M17" s="200">
        <v>27.17</v>
      </c>
      <c r="N17" s="200">
        <v>34.880000000000003</v>
      </c>
      <c r="O17" s="200">
        <v>0</v>
      </c>
      <c r="P17" s="200">
        <v>37.090000000000003</v>
      </c>
      <c r="Q17" s="200">
        <v>1.71</v>
      </c>
      <c r="R17" s="200">
        <v>6.88</v>
      </c>
      <c r="S17" s="200">
        <v>4.28</v>
      </c>
      <c r="T17" s="200">
        <v>0</v>
      </c>
      <c r="U17" s="200">
        <v>24.74</v>
      </c>
      <c r="V17" s="200">
        <v>3.37</v>
      </c>
      <c r="W17" s="200">
        <v>7.66</v>
      </c>
      <c r="X17" s="200">
        <v>24.07</v>
      </c>
      <c r="Y17" s="200">
        <v>0</v>
      </c>
      <c r="Z17">
        <v>0</v>
      </c>
      <c r="AA17" s="200">
        <v>11.24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57.72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21.36</v>
      </c>
      <c r="AQ17" s="200">
        <v>7.7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4.93</v>
      </c>
      <c r="L18" s="200">
        <v>204.08</v>
      </c>
      <c r="M18" s="200">
        <v>27.17</v>
      </c>
      <c r="N18" s="200">
        <v>34.880000000000003</v>
      </c>
      <c r="O18" s="200">
        <v>0</v>
      </c>
      <c r="P18" s="200">
        <v>37.090000000000003</v>
      </c>
      <c r="Q18" s="200">
        <v>1.71</v>
      </c>
      <c r="R18" s="200">
        <v>6.88</v>
      </c>
      <c r="S18" s="200">
        <v>4.28</v>
      </c>
      <c r="T18" s="200">
        <v>0</v>
      </c>
      <c r="U18" s="200">
        <v>24.74</v>
      </c>
      <c r="V18" s="200">
        <v>3.37</v>
      </c>
      <c r="W18" s="200">
        <v>7.66</v>
      </c>
      <c r="X18" s="200">
        <v>24.07</v>
      </c>
      <c r="Y18" s="200">
        <v>0</v>
      </c>
      <c r="Z18">
        <v>0</v>
      </c>
      <c r="AA18" s="200">
        <v>11.24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57.72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21.36</v>
      </c>
      <c r="AQ18" s="200">
        <v>7.7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4.93</v>
      </c>
      <c r="L19" s="200">
        <v>204.08</v>
      </c>
      <c r="M19" s="200">
        <v>27.17</v>
      </c>
      <c r="N19" s="200">
        <v>34.880000000000003</v>
      </c>
      <c r="O19" s="200">
        <v>0</v>
      </c>
      <c r="P19" s="200">
        <v>37.090000000000003</v>
      </c>
      <c r="Q19" s="200">
        <v>1.71</v>
      </c>
      <c r="R19" s="200">
        <v>6.88</v>
      </c>
      <c r="S19" s="200">
        <v>4.28</v>
      </c>
      <c r="T19" s="200">
        <v>0</v>
      </c>
      <c r="U19" s="200">
        <v>24.74</v>
      </c>
      <c r="V19" s="200">
        <v>3.37</v>
      </c>
      <c r="W19" s="200">
        <v>7.66</v>
      </c>
      <c r="X19" s="200">
        <v>24.07</v>
      </c>
      <c r="Y19" s="200">
        <v>0</v>
      </c>
      <c r="Z19">
        <v>0</v>
      </c>
      <c r="AA19" s="200">
        <v>11.24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57.72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21.36</v>
      </c>
      <c r="AQ19" s="200">
        <v>7.7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4.93</v>
      </c>
      <c r="L20" s="200">
        <v>204.08</v>
      </c>
      <c r="M20" s="200">
        <v>27.17</v>
      </c>
      <c r="N20" s="200">
        <v>34.880000000000003</v>
      </c>
      <c r="O20" s="200">
        <v>0</v>
      </c>
      <c r="P20" s="200">
        <v>37.090000000000003</v>
      </c>
      <c r="Q20" s="200">
        <v>1.71</v>
      </c>
      <c r="R20" s="200">
        <v>6.88</v>
      </c>
      <c r="S20" s="200">
        <v>4.28</v>
      </c>
      <c r="T20" s="200">
        <v>0</v>
      </c>
      <c r="U20" s="200">
        <v>24.74</v>
      </c>
      <c r="V20" s="200">
        <v>3.37</v>
      </c>
      <c r="W20" s="200">
        <v>7.66</v>
      </c>
      <c r="X20" s="200">
        <v>24.07</v>
      </c>
      <c r="Y20" s="200">
        <v>0</v>
      </c>
      <c r="Z20">
        <v>0</v>
      </c>
      <c r="AA20" s="200">
        <v>11.24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57.72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21.36</v>
      </c>
      <c r="AQ20" s="200">
        <v>7.7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4.93</v>
      </c>
      <c r="L21" s="200">
        <v>204.08</v>
      </c>
      <c r="M21" s="200">
        <v>27.17</v>
      </c>
      <c r="N21" s="200">
        <v>34.880000000000003</v>
      </c>
      <c r="O21" s="200">
        <v>0</v>
      </c>
      <c r="P21" s="200">
        <v>37.090000000000003</v>
      </c>
      <c r="Q21" s="200">
        <v>1.71</v>
      </c>
      <c r="R21" s="200">
        <v>6.88</v>
      </c>
      <c r="S21" s="200">
        <v>4.28</v>
      </c>
      <c r="T21" s="200">
        <v>0</v>
      </c>
      <c r="U21" s="200">
        <v>24.74</v>
      </c>
      <c r="V21" s="200">
        <v>3.37</v>
      </c>
      <c r="W21" s="200">
        <v>7.54</v>
      </c>
      <c r="X21" s="200">
        <v>23.96</v>
      </c>
      <c r="Y21" s="200">
        <v>0</v>
      </c>
      <c r="Z21">
        <v>0</v>
      </c>
      <c r="AA21" s="200">
        <v>11.24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57.72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21.36</v>
      </c>
      <c r="AQ21" s="200">
        <v>7.7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4.93</v>
      </c>
      <c r="L22" s="200">
        <v>204.08</v>
      </c>
      <c r="M22" s="200">
        <v>27.17</v>
      </c>
      <c r="N22" s="200">
        <v>34.880000000000003</v>
      </c>
      <c r="O22" s="200">
        <v>0</v>
      </c>
      <c r="P22" s="200">
        <v>37.090000000000003</v>
      </c>
      <c r="Q22" s="200">
        <v>1.71</v>
      </c>
      <c r="R22" s="200">
        <v>6.88</v>
      </c>
      <c r="S22" s="200">
        <v>4.28</v>
      </c>
      <c r="T22" s="200">
        <v>0</v>
      </c>
      <c r="U22" s="200">
        <v>24.74</v>
      </c>
      <c r="V22" s="200">
        <v>3.37</v>
      </c>
      <c r="W22" s="200">
        <v>7.54</v>
      </c>
      <c r="X22" s="200">
        <v>23.96</v>
      </c>
      <c r="Y22" s="200">
        <v>0</v>
      </c>
      <c r="Z22">
        <v>0</v>
      </c>
      <c r="AA22" s="200">
        <v>11.24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57.72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21.36</v>
      </c>
      <c r="AQ22" s="200">
        <v>7.7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4.93</v>
      </c>
      <c r="L23" s="200">
        <v>204.08</v>
      </c>
      <c r="M23" s="200">
        <v>27.17</v>
      </c>
      <c r="N23" s="200">
        <v>34.880000000000003</v>
      </c>
      <c r="O23" s="200">
        <v>0</v>
      </c>
      <c r="P23" s="200">
        <v>37.090000000000003</v>
      </c>
      <c r="Q23" s="200">
        <v>1.71</v>
      </c>
      <c r="R23" s="200">
        <v>12.52</v>
      </c>
      <c r="S23" s="200">
        <v>4.28</v>
      </c>
      <c r="T23" s="200">
        <v>0</v>
      </c>
      <c r="U23" s="200">
        <v>24.74</v>
      </c>
      <c r="V23" s="200">
        <v>5.9</v>
      </c>
      <c r="W23" s="200">
        <v>13.71</v>
      </c>
      <c r="X23" s="200">
        <v>42.9</v>
      </c>
      <c r="Y23" s="200">
        <v>0</v>
      </c>
      <c r="Z23">
        <v>0</v>
      </c>
      <c r="AA23" s="200">
        <v>11.24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55.33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74.78</v>
      </c>
      <c r="AQ23" s="200">
        <v>26.64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4.93</v>
      </c>
      <c r="L24" s="200">
        <v>204.08</v>
      </c>
      <c r="M24" s="200">
        <v>27.17</v>
      </c>
      <c r="N24" s="200">
        <v>34.880000000000003</v>
      </c>
      <c r="O24" s="200">
        <v>0</v>
      </c>
      <c r="P24" s="200">
        <v>37.090000000000003</v>
      </c>
      <c r="Q24" s="200">
        <v>1.71</v>
      </c>
      <c r="R24" s="200">
        <v>12.53</v>
      </c>
      <c r="S24" s="200">
        <v>4.28</v>
      </c>
      <c r="T24" s="200">
        <v>0</v>
      </c>
      <c r="U24" s="200">
        <v>24.74</v>
      </c>
      <c r="V24" s="200">
        <v>6.12</v>
      </c>
      <c r="W24" s="200">
        <v>13.71</v>
      </c>
      <c r="X24" s="200">
        <v>43.57</v>
      </c>
      <c r="Y24" s="200">
        <v>0</v>
      </c>
      <c r="Z24">
        <v>0</v>
      </c>
      <c r="AA24" s="200">
        <v>11.24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55.33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74.790000000000006</v>
      </c>
      <c r="AQ24" s="200">
        <v>26.63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4.93</v>
      </c>
      <c r="L25" s="200">
        <v>204.07</v>
      </c>
      <c r="M25" s="200">
        <v>27.17</v>
      </c>
      <c r="N25" s="200">
        <v>34.880000000000003</v>
      </c>
      <c r="O25" s="200">
        <v>0</v>
      </c>
      <c r="P25" s="200">
        <v>37.090000000000003</v>
      </c>
      <c r="Q25" s="200">
        <v>1.71</v>
      </c>
      <c r="R25" s="200">
        <v>12.53</v>
      </c>
      <c r="S25" s="200">
        <v>3.87</v>
      </c>
      <c r="T25" s="200">
        <v>0</v>
      </c>
      <c r="U25" s="200">
        <v>24.74</v>
      </c>
      <c r="V25" s="200">
        <v>6.12</v>
      </c>
      <c r="W25" s="200">
        <v>13.71</v>
      </c>
      <c r="X25" s="200">
        <v>43.57</v>
      </c>
      <c r="Y25" s="200">
        <v>0</v>
      </c>
      <c r="Z25">
        <v>0</v>
      </c>
      <c r="AA25" s="200">
        <v>11.24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55.33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74.790000000000006</v>
      </c>
      <c r="AQ25" s="200">
        <v>26.63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4.93</v>
      </c>
      <c r="L26" s="200">
        <v>204.07</v>
      </c>
      <c r="M26" s="200">
        <v>27.17</v>
      </c>
      <c r="N26" s="200">
        <v>34.880000000000003</v>
      </c>
      <c r="O26" s="200">
        <v>0</v>
      </c>
      <c r="P26" s="200">
        <v>37.090000000000003</v>
      </c>
      <c r="Q26" s="200">
        <v>1.71</v>
      </c>
      <c r="R26" s="200">
        <v>12.53</v>
      </c>
      <c r="S26" s="200">
        <v>4.28</v>
      </c>
      <c r="T26" s="200">
        <v>0</v>
      </c>
      <c r="U26" s="200">
        <v>24.74</v>
      </c>
      <c r="V26" s="200">
        <v>6.12</v>
      </c>
      <c r="W26" s="200">
        <v>13.71</v>
      </c>
      <c r="X26" s="200">
        <v>43.57</v>
      </c>
      <c r="Y26" s="200">
        <v>0</v>
      </c>
      <c r="Z26">
        <v>0</v>
      </c>
      <c r="AA26" s="200">
        <v>11.24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55.33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74.790000000000006</v>
      </c>
      <c r="AQ26" s="200">
        <v>26.63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4.93</v>
      </c>
      <c r="L27" s="200">
        <v>238.73</v>
      </c>
      <c r="M27" s="200">
        <v>27.17</v>
      </c>
      <c r="N27" s="200">
        <v>34.880000000000003</v>
      </c>
      <c r="O27" s="200">
        <v>0</v>
      </c>
      <c r="P27" s="200">
        <v>37.090000000000003</v>
      </c>
      <c r="Q27" s="200">
        <v>1.71</v>
      </c>
      <c r="R27" s="200">
        <v>12.53</v>
      </c>
      <c r="S27" s="200">
        <v>4.28</v>
      </c>
      <c r="T27" s="200">
        <v>0</v>
      </c>
      <c r="U27" s="200">
        <v>24.74</v>
      </c>
      <c r="V27" s="200">
        <v>6.12</v>
      </c>
      <c r="W27" s="200">
        <v>13.71</v>
      </c>
      <c r="X27" s="200">
        <v>43.57</v>
      </c>
      <c r="Y27" s="200">
        <v>0</v>
      </c>
      <c r="Z27">
        <v>0</v>
      </c>
      <c r="AA27" s="200">
        <v>11.24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49.56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74.78</v>
      </c>
      <c r="AQ27" s="200">
        <v>26.63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4.93</v>
      </c>
      <c r="L28" s="200">
        <v>288.39999999999998</v>
      </c>
      <c r="M28" s="200">
        <v>27.17</v>
      </c>
      <c r="N28" s="200">
        <v>34.880000000000003</v>
      </c>
      <c r="O28" s="200">
        <v>0</v>
      </c>
      <c r="P28" s="200">
        <v>37.090000000000003</v>
      </c>
      <c r="Q28" s="200">
        <v>1.71</v>
      </c>
      <c r="R28" s="200">
        <v>12.52</v>
      </c>
      <c r="S28" s="200">
        <v>4.28</v>
      </c>
      <c r="T28" s="200">
        <v>0</v>
      </c>
      <c r="U28" s="200">
        <v>24.74</v>
      </c>
      <c r="V28" s="200">
        <v>6.12</v>
      </c>
      <c r="W28" s="200">
        <v>13.71</v>
      </c>
      <c r="X28" s="200">
        <v>43.57</v>
      </c>
      <c r="Y28" s="200">
        <v>0</v>
      </c>
      <c r="Z28">
        <v>0</v>
      </c>
      <c r="AA28" s="200">
        <v>11.24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40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74.78</v>
      </c>
      <c r="AQ28" s="200">
        <v>26.64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8.9600000000000009</v>
      </c>
      <c r="L29" s="200">
        <v>371.24</v>
      </c>
      <c r="M29" s="200">
        <v>27.17</v>
      </c>
      <c r="N29" s="200">
        <v>34.880000000000003</v>
      </c>
      <c r="O29" s="200">
        <v>0</v>
      </c>
      <c r="P29" s="200">
        <v>37.090000000000003</v>
      </c>
      <c r="Q29" s="200">
        <v>3.2</v>
      </c>
      <c r="R29" s="200">
        <v>12.52</v>
      </c>
      <c r="S29" s="200">
        <v>7.8</v>
      </c>
      <c r="T29" s="200">
        <v>0</v>
      </c>
      <c r="U29" s="200">
        <v>24.74</v>
      </c>
      <c r="V29" s="200">
        <v>6.12</v>
      </c>
      <c r="W29" s="200">
        <v>13.71</v>
      </c>
      <c r="X29" s="200">
        <v>43.57</v>
      </c>
      <c r="Y29" s="200">
        <v>0</v>
      </c>
      <c r="Z29">
        <v>0</v>
      </c>
      <c r="AA29" s="200">
        <v>11.24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74.78</v>
      </c>
      <c r="AQ29" s="200">
        <v>26.64</v>
      </c>
      <c r="AR29" s="200">
        <v>0.12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8.9600000000000009</v>
      </c>
      <c r="L30" s="200">
        <v>371.24</v>
      </c>
      <c r="M30" s="200">
        <v>27.17</v>
      </c>
      <c r="N30" s="200">
        <v>34.880000000000003</v>
      </c>
      <c r="O30" s="200">
        <v>0</v>
      </c>
      <c r="P30" s="200">
        <v>37.090000000000003</v>
      </c>
      <c r="Q30" s="200">
        <v>3.22</v>
      </c>
      <c r="R30" s="200">
        <v>12.52</v>
      </c>
      <c r="S30" s="200">
        <v>7.8</v>
      </c>
      <c r="T30" s="200">
        <v>0</v>
      </c>
      <c r="U30" s="200">
        <v>24.74</v>
      </c>
      <c r="V30" s="200">
        <v>6.12</v>
      </c>
      <c r="W30" s="200">
        <v>13.71</v>
      </c>
      <c r="X30" s="200">
        <v>43.57</v>
      </c>
      <c r="Y30" s="200">
        <v>0</v>
      </c>
      <c r="Z30">
        <v>0</v>
      </c>
      <c r="AA30" s="200">
        <v>11.24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74.78</v>
      </c>
      <c r="AQ30" s="200">
        <v>26.64</v>
      </c>
      <c r="AR30" s="200">
        <v>1.02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4.93</v>
      </c>
      <c r="L31" s="200">
        <v>371.24</v>
      </c>
      <c r="M31" s="200">
        <v>27.17</v>
      </c>
      <c r="N31" s="200">
        <v>34.880000000000003</v>
      </c>
      <c r="O31" s="200">
        <v>0</v>
      </c>
      <c r="P31" s="200">
        <v>37.090000000000003</v>
      </c>
      <c r="Q31" s="200">
        <v>3.22</v>
      </c>
      <c r="R31" s="200">
        <v>12.52</v>
      </c>
      <c r="S31" s="200">
        <v>7.8</v>
      </c>
      <c r="T31" s="200">
        <v>0</v>
      </c>
      <c r="U31" s="200">
        <v>24.74</v>
      </c>
      <c r="V31" s="200">
        <v>6.12</v>
      </c>
      <c r="W31" s="200">
        <v>13.71</v>
      </c>
      <c r="X31" s="200">
        <v>43.57</v>
      </c>
      <c r="Y31" s="200">
        <v>0</v>
      </c>
      <c r="Z31">
        <v>0</v>
      </c>
      <c r="AA31" s="200">
        <v>11.24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74.78</v>
      </c>
      <c r="AQ31" s="200">
        <v>26.64</v>
      </c>
      <c r="AR31" s="200">
        <v>4.3499999999999996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8.9600000000000009</v>
      </c>
      <c r="L32" s="200">
        <v>371.24</v>
      </c>
      <c r="M32" s="200">
        <v>27.17</v>
      </c>
      <c r="N32" s="200">
        <v>34.880000000000003</v>
      </c>
      <c r="O32" s="200">
        <v>0</v>
      </c>
      <c r="P32" s="200">
        <v>37.090000000000003</v>
      </c>
      <c r="Q32" s="200">
        <v>3.22</v>
      </c>
      <c r="R32" s="200">
        <v>12.52</v>
      </c>
      <c r="S32" s="200">
        <v>7.8</v>
      </c>
      <c r="T32" s="200">
        <v>0</v>
      </c>
      <c r="U32" s="200">
        <v>24.74</v>
      </c>
      <c r="V32" s="200">
        <v>6.12</v>
      </c>
      <c r="W32" s="200">
        <v>13.71</v>
      </c>
      <c r="X32" s="200">
        <v>43.57</v>
      </c>
      <c r="Y32" s="200">
        <v>0</v>
      </c>
      <c r="Z32">
        <v>0</v>
      </c>
      <c r="AA32" s="200">
        <v>11.24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74.78</v>
      </c>
      <c r="AQ32" s="200">
        <v>26.64</v>
      </c>
      <c r="AR32" s="200">
        <v>8.9499999999999993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8.9600000000000009</v>
      </c>
      <c r="L33" s="200">
        <v>371.24</v>
      </c>
      <c r="M33" s="200">
        <v>27.17</v>
      </c>
      <c r="N33" s="200">
        <v>34.880000000000003</v>
      </c>
      <c r="O33" s="200">
        <v>0</v>
      </c>
      <c r="P33" s="200">
        <v>37.090000000000003</v>
      </c>
      <c r="Q33" s="200">
        <v>3.22</v>
      </c>
      <c r="R33" s="200">
        <v>12.52</v>
      </c>
      <c r="S33" s="200">
        <v>7.8</v>
      </c>
      <c r="T33" s="200">
        <v>0</v>
      </c>
      <c r="U33" s="200">
        <v>24.74</v>
      </c>
      <c r="V33" s="200">
        <v>6.12</v>
      </c>
      <c r="W33" s="200">
        <v>13.71</v>
      </c>
      <c r="X33" s="200">
        <v>43.57</v>
      </c>
      <c r="Y33" s="200">
        <v>0</v>
      </c>
      <c r="Z33">
        <v>0</v>
      </c>
      <c r="AA33" s="200">
        <v>11.24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74.78</v>
      </c>
      <c r="AQ33" s="200">
        <v>26.64</v>
      </c>
      <c r="AR33" s="200">
        <v>15.58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8.9600000000000009</v>
      </c>
      <c r="L34" s="200">
        <v>371.24</v>
      </c>
      <c r="M34" s="200">
        <v>27.17</v>
      </c>
      <c r="N34" s="200">
        <v>34.880000000000003</v>
      </c>
      <c r="O34" s="200">
        <v>0</v>
      </c>
      <c r="P34" s="200">
        <v>37.090000000000003</v>
      </c>
      <c r="Q34" s="200">
        <v>3.22</v>
      </c>
      <c r="R34" s="200">
        <v>12.52</v>
      </c>
      <c r="S34" s="200">
        <v>7.8</v>
      </c>
      <c r="T34" s="200">
        <v>0</v>
      </c>
      <c r="U34" s="200">
        <v>24.74</v>
      </c>
      <c r="V34" s="200">
        <v>6.12</v>
      </c>
      <c r="W34" s="200">
        <v>13.71</v>
      </c>
      <c r="X34" s="200">
        <v>43.57</v>
      </c>
      <c r="Y34" s="200">
        <v>0</v>
      </c>
      <c r="Z34">
        <v>0</v>
      </c>
      <c r="AA34" s="200">
        <v>11.24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74.78</v>
      </c>
      <c r="AQ34" s="200">
        <v>26.64</v>
      </c>
      <c r="AR34" s="200">
        <v>16.7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8.9600000000000009</v>
      </c>
      <c r="L35" s="200">
        <v>371.24</v>
      </c>
      <c r="M35" s="200">
        <v>27.17</v>
      </c>
      <c r="N35" s="200">
        <v>34.880000000000003</v>
      </c>
      <c r="O35" s="200">
        <v>0</v>
      </c>
      <c r="P35" s="200">
        <v>37.090000000000003</v>
      </c>
      <c r="Q35" s="200">
        <v>3.22</v>
      </c>
      <c r="R35" s="200">
        <v>12.52</v>
      </c>
      <c r="S35" s="200">
        <v>7.8</v>
      </c>
      <c r="T35" s="200">
        <v>0</v>
      </c>
      <c r="U35" s="200">
        <v>24.74</v>
      </c>
      <c r="V35" s="200">
        <v>6.12</v>
      </c>
      <c r="W35" s="200">
        <v>13.71</v>
      </c>
      <c r="X35" s="200">
        <v>43.57</v>
      </c>
      <c r="Y35" s="200">
        <v>0</v>
      </c>
      <c r="Z35">
        <v>0</v>
      </c>
      <c r="AA35" s="200">
        <v>11.24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74.78</v>
      </c>
      <c r="AQ35" s="200">
        <v>26.64</v>
      </c>
      <c r="AR35" s="200">
        <v>16.7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8.9600000000000009</v>
      </c>
      <c r="L36" s="200">
        <v>371.24</v>
      </c>
      <c r="M36" s="200">
        <v>27.17</v>
      </c>
      <c r="N36" s="200">
        <v>34.880000000000003</v>
      </c>
      <c r="O36" s="200">
        <v>0</v>
      </c>
      <c r="P36" s="200">
        <v>37.090000000000003</v>
      </c>
      <c r="Q36" s="200">
        <v>3.22</v>
      </c>
      <c r="R36" s="200">
        <v>12.52</v>
      </c>
      <c r="S36" s="200">
        <v>7.8</v>
      </c>
      <c r="T36" s="200">
        <v>0</v>
      </c>
      <c r="U36" s="200">
        <v>24.74</v>
      </c>
      <c r="V36" s="200">
        <v>6.12</v>
      </c>
      <c r="W36" s="200">
        <v>13.71</v>
      </c>
      <c r="X36" s="200">
        <v>43.57</v>
      </c>
      <c r="Y36" s="200">
        <v>0</v>
      </c>
      <c r="Z36">
        <v>0</v>
      </c>
      <c r="AA36" s="200">
        <v>11.24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74.78</v>
      </c>
      <c r="AQ36" s="200">
        <v>26.64</v>
      </c>
      <c r="AR36" s="200">
        <v>16.7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8.9600000000000009</v>
      </c>
      <c r="L37" s="200">
        <v>371.24</v>
      </c>
      <c r="M37" s="200">
        <v>27.17</v>
      </c>
      <c r="N37" s="200">
        <v>34.880000000000003</v>
      </c>
      <c r="O37" s="200">
        <v>0</v>
      </c>
      <c r="P37" s="200">
        <v>37.090000000000003</v>
      </c>
      <c r="Q37" s="200">
        <v>3.22</v>
      </c>
      <c r="R37" s="200">
        <v>12.52</v>
      </c>
      <c r="S37" s="200">
        <v>7.8</v>
      </c>
      <c r="T37" s="200">
        <v>0</v>
      </c>
      <c r="U37" s="200">
        <v>24.74</v>
      </c>
      <c r="V37" s="200">
        <v>6.12</v>
      </c>
      <c r="W37" s="200">
        <v>13.71</v>
      </c>
      <c r="X37" s="200">
        <v>43.57</v>
      </c>
      <c r="Y37" s="200">
        <v>0</v>
      </c>
      <c r="Z37">
        <v>0</v>
      </c>
      <c r="AA37" s="200">
        <v>11.24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74.78</v>
      </c>
      <c r="AQ37" s="200">
        <v>26.64</v>
      </c>
      <c r="AR37" s="200">
        <v>18.2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8.9600000000000009</v>
      </c>
      <c r="L38" s="200">
        <v>371.24</v>
      </c>
      <c r="M38" s="200">
        <v>27.17</v>
      </c>
      <c r="N38" s="200">
        <v>34.880000000000003</v>
      </c>
      <c r="O38" s="200">
        <v>0</v>
      </c>
      <c r="P38" s="200">
        <v>37.090000000000003</v>
      </c>
      <c r="Q38" s="200">
        <v>3.22</v>
      </c>
      <c r="R38" s="200">
        <v>12.52</v>
      </c>
      <c r="S38" s="200">
        <v>7.8</v>
      </c>
      <c r="T38" s="200">
        <v>0</v>
      </c>
      <c r="U38" s="200">
        <v>24.74</v>
      </c>
      <c r="V38" s="200">
        <v>6.12</v>
      </c>
      <c r="W38" s="200">
        <v>13.71</v>
      </c>
      <c r="X38" s="200">
        <v>43.57</v>
      </c>
      <c r="Y38" s="200">
        <v>0</v>
      </c>
      <c r="Z38">
        <v>0</v>
      </c>
      <c r="AA38" s="200">
        <v>11.24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74.78</v>
      </c>
      <c r="AQ38" s="200">
        <v>26.64</v>
      </c>
      <c r="AR38" s="200">
        <v>18.2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8.9600000000000009</v>
      </c>
      <c r="L39" s="200">
        <v>371.24</v>
      </c>
      <c r="M39" s="200">
        <v>27.17</v>
      </c>
      <c r="N39" s="200">
        <v>34.880000000000003</v>
      </c>
      <c r="O39" s="200">
        <v>0</v>
      </c>
      <c r="P39" s="200">
        <v>37.090000000000003</v>
      </c>
      <c r="Q39" s="200">
        <v>3.22</v>
      </c>
      <c r="R39" s="200">
        <v>10.24</v>
      </c>
      <c r="S39" s="200">
        <v>7.8</v>
      </c>
      <c r="T39" s="200">
        <v>0</v>
      </c>
      <c r="U39" s="200">
        <v>24.74</v>
      </c>
      <c r="V39" s="200">
        <v>6.12</v>
      </c>
      <c r="W39" s="200">
        <v>13.71</v>
      </c>
      <c r="X39" s="200">
        <v>43.57</v>
      </c>
      <c r="Y39" s="200">
        <v>0</v>
      </c>
      <c r="Z39">
        <v>0</v>
      </c>
      <c r="AA39" s="200">
        <v>11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74.78</v>
      </c>
      <c r="AQ39" s="200">
        <v>26.64</v>
      </c>
      <c r="AR39" s="200">
        <v>18.2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8.9600000000000009</v>
      </c>
      <c r="L40" s="200">
        <v>371.24</v>
      </c>
      <c r="M40" s="200">
        <v>27.17</v>
      </c>
      <c r="N40" s="200">
        <v>31.07</v>
      </c>
      <c r="O40" s="200">
        <v>0</v>
      </c>
      <c r="P40" s="200">
        <v>37.090000000000003</v>
      </c>
      <c r="Q40" s="200">
        <v>3.22</v>
      </c>
      <c r="R40" s="200">
        <v>10.24</v>
      </c>
      <c r="S40" s="200">
        <v>7.8</v>
      </c>
      <c r="T40" s="200">
        <v>0</v>
      </c>
      <c r="U40" s="200">
        <v>24.74</v>
      </c>
      <c r="V40" s="200">
        <v>6.12</v>
      </c>
      <c r="W40" s="200">
        <v>13.71</v>
      </c>
      <c r="X40" s="200">
        <v>43.57</v>
      </c>
      <c r="Y40" s="200">
        <v>0</v>
      </c>
      <c r="Z40">
        <v>0</v>
      </c>
      <c r="AA40" s="200">
        <v>11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74.78</v>
      </c>
      <c r="AQ40" s="200">
        <v>26.64</v>
      </c>
      <c r="AR40" s="200">
        <v>18.2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8.9600000000000009</v>
      </c>
      <c r="L41" s="200">
        <v>371.24</v>
      </c>
      <c r="M41" s="200">
        <v>27.17</v>
      </c>
      <c r="N41" s="200">
        <v>31.07</v>
      </c>
      <c r="O41" s="200">
        <v>0</v>
      </c>
      <c r="P41" s="200">
        <v>37.090000000000003</v>
      </c>
      <c r="Q41" s="200">
        <v>3.22</v>
      </c>
      <c r="R41" s="200">
        <v>10.24</v>
      </c>
      <c r="S41" s="200">
        <v>7.8</v>
      </c>
      <c r="T41" s="200">
        <v>0</v>
      </c>
      <c r="U41" s="200">
        <v>24.74</v>
      </c>
      <c r="V41" s="200">
        <v>6.12</v>
      </c>
      <c r="W41" s="200">
        <v>13.71</v>
      </c>
      <c r="X41" s="200">
        <v>43.57</v>
      </c>
      <c r="Y41" s="200">
        <v>0</v>
      </c>
      <c r="Z41">
        <v>0</v>
      </c>
      <c r="AA41" s="200">
        <v>11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74.78</v>
      </c>
      <c r="AQ41" s="200">
        <v>26.64</v>
      </c>
      <c r="AR41" s="200">
        <v>18.2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8.9600000000000009</v>
      </c>
      <c r="L42" s="200">
        <v>371.24</v>
      </c>
      <c r="M42" s="200">
        <v>27.17</v>
      </c>
      <c r="N42" s="200">
        <v>31.07</v>
      </c>
      <c r="O42" s="200">
        <v>0</v>
      </c>
      <c r="P42" s="200">
        <v>37.090000000000003</v>
      </c>
      <c r="Q42" s="200">
        <v>3.22</v>
      </c>
      <c r="R42" s="200">
        <v>10.24</v>
      </c>
      <c r="S42" s="200">
        <v>7.8</v>
      </c>
      <c r="T42" s="200">
        <v>0</v>
      </c>
      <c r="U42" s="200">
        <v>24.74</v>
      </c>
      <c r="V42" s="200">
        <v>6.12</v>
      </c>
      <c r="W42" s="200">
        <v>13.71</v>
      </c>
      <c r="X42" s="200">
        <v>43.57</v>
      </c>
      <c r="Y42" s="200">
        <v>0</v>
      </c>
      <c r="Z42">
        <v>0</v>
      </c>
      <c r="AA42" s="200">
        <v>11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74.78</v>
      </c>
      <c r="AQ42" s="200">
        <v>26.64</v>
      </c>
      <c r="AR42" s="200">
        <v>18.2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8.9600000000000009</v>
      </c>
      <c r="L43" s="200">
        <v>371.24</v>
      </c>
      <c r="M43" s="200">
        <v>27.17</v>
      </c>
      <c r="N43" s="200">
        <v>31.07</v>
      </c>
      <c r="O43" s="200">
        <v>0</v>
      </c>
      <c r="P43" s="200">
        <v>37.090000000000003</v>
      </c>
      <c r="Q43" s="200">
        <v>3.22</v>
      </c>
      <c r="R43" s="200">
        <v>10.24</v>
      </c>
      <c r="S43" s="200">
        <v>7.8</v>
      </c>
      <c r="T43" s="200">
        <v>0</v>
      </c>
      <c r="U43" s="200">
        <v>24.74</v>
      </c>
      <c r="V43" s="200">
        <v>6.12</v>
      </c>
      <c r="W43" s="200">
        <v>13.71</v>
      </c>
      <c r="X43" s="200">
        <v>43.57</v>
      </c>
      <c r="Y43" s="200">
        <v>0</v>
      </c>
      <c r="Z43">
        <v>0</v>
      </c>
      <c r="AA43" s="200">
        <v>11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74.78</v>
      </c>
      <c r="AQ43" s="200">
        <v>26.64</v>
      </c>
      <c r="AR43" s="200">
        <v>18.2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8.9600000000000009</v>
      </c>
      <c r="L44" s="200">
        <v>371.25</v>
      </c>
      <c r="M44" s="200">
        <v>27.17</v>
      </c>
      <c r="N44" s="200">
        <v>31.07</v>
      </c>
      <c r="O44" s="200">
        <v>0</v>
      </c>
      <c r="P44" s="200">
        <v>37.090000000000003</v>
      </c>
      <c r="Q44" s="200">
        <v>3.22</v>
      </c>
      <c r="R44" s="200">
        <v>10.24</v>
      </c>
      <c r="S44" s="200">
        <v>7.8</v>
      </c>
      <c r="T44" s="200">
        <v>0</v>
      </c>
      <c r="U44" s="200">
        <v>24.74</v>
      </c>
      <c r="V44" s="200">
        <v>6.12</v>
      </c>
      <c r="W44" s="200">
        <v>13.71</v>
      </c>
      <c r="X44" s="200">
        <v>43.57</v>
      </c>
      <c r="Y44" s="200">
        <v>0</v>
      </c>
      <c r="Z44">
        <v>0</v>
      </c>
      <c r="AA44" s="200">
        <v>11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74.78</v>
      </c>
      <c r="AQ44" s="200">
        <v>26.64</v>
      </c>
      <c r="AR44" s="200">
        <v>18.2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4.93</v>
      </c>
      <c r="L45" s="200">
        <v>371.25</v>
      </c>
      <c r="M45" s="200">
        <v>27.17</v>
      </c>
      <c r="N45" s="200">
        <v>31.07</v>
      </c>
      <c r="O45" s="200">
        <v>0</v>
      </c>
      <c r="P45" s="200">
        <v>37.090000000000003</v>
      </c>
      <c r="Q45" s="200">
        <v>3.22</v>
      </c>
      <c r="R45" s="200">
        <v>10.24</v>
      </c>
      <c r="S45" s="200">
        <v>7.82</v>
      </c>
      <c r="T45" s="200">
        <v>0</v>
      </c>
      <c r="U45" s="200">
        <v>24.74</v>
      </c>
      <c r="V45" s="200">
        <v>6.12</v>
      </c>
      <c r="W45" s="200">
        <v>13.71</v>
      </c>
      <c r="X45" s="200">
        <v>43.57</v>
      </c>
      <c r="Y45" s="200">
        <v>0</v>
      </c>
      <c r="Z45">
        <v>0</v>
      </c>
      <c r="AA45" s="200">
        <v>11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74.78</v>
      </c>
      <c r="AQ45" s="200">
        <v>26.63</v>
      </c>
      <c r="AR45" s="200">
        <v>18.2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4.93</v>
      </c>
      <c r="L46" s="200">
        <v>288.77999999999997</v>
      </c>
      <c r="M46" s="200">
        <v>27.17</v>
      </c>
      <c r="N46" s="200">
        <v>31.07</v>
      </c>
      <c r="O46" s="200">
        <v>0</v>
      </c>
      <c r="P46" s="200">
        <v>37.090000000000003</v>
      </c>
      <c r="Q46" s="200">
        <v>3.22</v>
      </c>
      <c r="R46" s="200">
        <v>10.24</v>
      </c>
      <c r="S46" s="200">
        <v>7.8</v>
      </c>
      <c r="T46" s="200">
        <v>0</v>
      </c>
      <c r="U46" s="200">
        <v>24.74</v>
      </c>
      <c r="V46" s="200">
        <v>6.12</v>
      </c>
      <c r="W46" s="200">
        <v>13.71</v>
      </c>
      <c r="X46" s="200">
        <v>43.57</v>
      </c>
      <c r="Y46" s="200">
        <v>0</v>
      </c>
      <c r="Z46">
        <v>0</v>
      </c>
      <c r="AA46" s="200">
        <v>11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74.78</v>
      </c>
      <c r="AQ46" s="200">
        <v>26.63</v>
      </c>
      <c r="AR46" s="200">
        <v>18.2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5.57</v>
      </c>
      <c r="L47" s="200">
        <v>231.02</v>
      </c>
      <c r="M47" s="200">
        <v>27.17</v>
      </c>
      <c r="N47" s="200">
        <v>31.07</v>
      </c>
      <c r="O47" s="200">
        <v>0</v>
      </c>
      <c r="P47" s="200">
        <v>37.090000000000003</v>
      </c>
      <c r="Q47" s="200">
        <v>3.22</v>
      </c>
      <c r="R47" s="200">
        <v>10.64</v>
      </c>
      <c r="S47" s="200">
        <v>7.8</v>
      </c>
      <c r="T47" s="200">
        <v>0</v>
      </c>
      <c r="U47" s="200">
        <v>24.74</v>
      </c>
      <c r="V47" s="200">
        <v>6.12</v>
      </c>
      <c r="W47" s="200">
        <v>13.71</v>
      </c>
      <c r="X47" s="200">
        <v>43.57</v>
      </c>
      <c r="Y47" s="200">
        <v>0</v>
      </c>
      <c r="Z47">
        <v>0</v>
      </c>
      <c r="AA47" s="200">
        <v>11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54.36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74.78</v>
      </c>
      <c r="AQ47" s="200">
        <v>26.63</v>
      </c>
      <c r="AR47" s="200">
        <v>18.2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4.93</v>
      </c>
      <c r="L48" s="200">
        <v>204.07</v>
      </c>
      <c r="M48" s="200">
        <v>27.17</v>
      </c>
      <c r="N48" s="200">
        <v>31.07</v>
      </c>
      <c r="O48" s="200">
        <v>0</v>
      </c>
      <c r="P48" s="200">
        <v>37.090000000000003</v>
      </c>
      <c r="Q48" s="200">
        <v>3.22</v>
      </c>
      <c r="R48" s="200">
        <v>10.64</v>
      </c>
      <c r="S48" s="200">
        <v>7.8</v>
      </c>
      <c r="T48" s="200">
        <v>0</v>
      </c>
      <c r="U48" s="200">
        <v>24.74</v>
      </c>
      <c r="V48" s="200">
        <v>6.12</v>
      </c>
      <c r="W48" s="200">
        <v>13.71</v>
      </c>
      <c r="X48" s="200">
        <v>43.57</v>
      </c>
      <c r="Y48" s="200">
        <v>0</v>
      </c>
      <c r="Z48">
        <v>0</v>
      </c>
      <c r="AA48" s="200">
        <v>11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54.36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74.78</v>
      </c>
      <c r="AQ48" s="200">
        <v>26.63</v>
      </c>
      <c r="AR48" s="200">
        <v>18.2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4.93</v>
      </c>
      <c r="L49" s="200">
        <v>204.07</v>
      </c>
      <c r="M49" s="200">
        <v>27.17</v>
      </c>
      <c r="N49" s="200">
        <v>31.07</v>
      </c>
      <c r="O49" s="200">
        <v>0</v>
      </c>
      <c r="P49" s="200">
        <v>37.090000000000003</v>
      </c>
      <c r="Q49" s="200">
        <v>3.22</v>
      </c>
      <c r="R49" s="200">
        <v>10.64</v>
      </c>
      <c r="S49" s="200">
        <v>7.8</v>
      </c>
      <c r="T49" s="200">
        <v>0</v>
      </c>
      <c r="U49" s="200">
        <v>24.74</v>
      </c>
      <c r="V49" s="200">
        <v>6.12</v>
      </c>
      <c r="W49" s="200">
        <v>13.71</v>
      </c>
      <c r="X49" s="200">
        <v>43.57</v>
      </c>
      <c r="Y49" s="200">
        <v>0</v>
      </c>
      <c r="Z49">
        <v>0</v>
      </c>
      <c r="AA49" s="200">
        <v>11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54.36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74.78</v>
      </c>
      <c r="AQ49" s="200">
        <v>26.63</v>
      </c>
      <c r="AR49" s="200">
        <v>18.2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4.93</v>
      </c>
      <c r="L50" s="200">
        <v>204.07</v>
      </c>
      <c r="M50" s="200">
        <v>27.17</v>
      </c>
      <c r="N50" s="200">
        <v>31.07</v>
      </c>
      <c r="O50" s="200">
        <v>0</v>
      </c>
      <c r="P50" s="200">
        <v>37.090000000000003</v>
      </c>
      <c r="Q50" s="200">
        <v>3.22</v>
      </c>
      <c r="R50" s="200">
        <v>10.64</v>
      </c>
      <c r="S50" s="200">
        <v>7.8</v>
      </c>
      <c r="T50" s="200">
        <v>0</v>
      </c>
      <c r="U50" s="200">
        <v>24.74</v>
      </c>
      <c r="V50" s="200">
        <v>6.12</v>
      </c>
      <c r="W50" s="200">
        <v>13.71</v>
      </c>
      <c r="X50" s="200">
        <v>43.57</v>
      </c>
      <c r="Y50" s="200">
        <v>0</v>
      </c>
      <c r="Z50">
        <v>0</v>
      </c>
      <c r="AA50" s="200">
        <v>11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54.36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74.78</v>
      </c>
      <c r="AQ50" s="200">
        <v>26.63</v>
      </c>
      <c r="AR50" s="200">
        <v>18.2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4.93</v>
      </c>
      <c r="L51" s="200">
        <v>204.07</v>
      </c>
      <c r="M51" s="200">
        <v>27.17</v>
      </c>
      <c r="N51" s="200">
        <v>31.07</v>
      </c>
      <c r="O51" s="200">
        <v>0</v>
      </c>
      <c r="P51" s="200">
        <v>37.090000000000003</v>
      </c>
      <c r="Q51" s="200">
        <v>2.2799999999999998</v>
      </c>
      <c r="R51" s="200">
        <v>10.64</v>
      </c>
      <c r="S51" s="200">
        <v>5.08</v>
      </c>
      <c r="T51" s="200">
        <v>0</v>
      </c>
      <c r="U51" s="200">
        <v>24.74</v>
      </c>
      <c r="V51" s="200">
        <v>6.12</v>
      </c>
      <c r="W51" s="200">
        <v>13.71</v>
      </c>
      <c r="X51" s="200">
        <v>43.57</v>
      </c>
      <c r="Y51" s="200">
        <v>0</v>
      </c>
      <c r="Z51">
        <v>0</v>
      </c>
      <c r="AA51" s="200">
        <v>11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54.36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74.78</v>
      </c>
      <c r="AQ51" s="200">
        <v>26.63</v>
      </c>
      <c r="AR51" s="200">
        <v>18.2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6.06</v>
      </c>
      <c r="L52" s="200">
        <v>204.07</v>
      </c>
      <c r="M52" s="200">
        <v>27.17</v>
      </c>
      <c r="N52" s="200">
        <v>31.07</v>
      </c>
      <c r="O52" s="200">
        <v>0</v>
      </c>
      <c r="P52" s="200">
        <v>37.090000000000003</v>
      </c>
      <c r="Q52" s="200">
        <v>1.71</v>
      </c>
      <c r="R52" s="200">
        <v>10.64</v>
      </c>
      <c r="S52" s="200">
        <v>4.28</v>
      </c>
      <c r="T52" s="200">
        <v>0</v>
      </c>
      <c r="U52" s="200">
        <v>24.74</v>
      </c>
      <c r="V52" s="200">
        <v>6.12</v>
      </c>
      <c r="W52" s="200">
        <v>13.71</v>
      </c>
      <c r="X52" s="200">
        <v>43.57</v>
      </c>
      <c r="Y52" s="200">
        <v>0</v>
      </c>
      <c r="Z52">
        <v>0</v>
      </c>
      <c r="AA52" s="200">
        <v>11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54.36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74.78</v>
      </c>
      <c r="AQ52" s="200">
        <v>26.63</v>
      </c>
      <c r="AR52" s="200">
        <v>18.2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5.12</v>
      </c>
      <c r="L53" s="200">
        <v>204.07</v>
      </c>
      <c r="M53" s="200">
        <v>27.17</v>
      </c>
      <c r="N53" s="200">
        <v>31.07</v>
      </c>
      <c r="O53" s="200">
        <v>0</v>
      </c>
      <c r="P53" s="200">
        <v>37.090000000000003</v>
      </c>
      <c r="Q53" s="200">
        <v>1.92</v>
      </c>
      <c r="R53" s="200">
        <v>6.74</v>
      </c>
      <c r="S53" s="200">
        <v>3.85</v>
      </c>
      <c r="T53" s="200">
        <v>0</v>
      </c>
      <c r="U53" s="200">
        <v>24.74</v>
      </c>
      <c r="V53" s="200">
        <v>6.12</v>
      </c>
      <c r="W53" s="200">
        <v>13.71</v>
      </c>
      <c r="X53" s="200">
        <v>43.57</v>
      </c>
      <c r="Y53" s="200">
        <v>0</v>
      </c>
      <c r="Z53">
        <v>0</v>
      </c>
      <c r="AA53" s="200">
        <v>11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54.36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21.18</v>
      </c>
      <c r="AQ53" s="200">
        <v>7.7</v>
      </c>
      <c r="AR53" s="200">
        <v>18.2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4.93</v>
      </c>
      <c r="L54" s="200">
        <v>204.07</v>
      </c>
      <c r="M54" s="200">
        <v>27.17</v>
      </c>
      <c r="N54" s="200">
        <v>31.07</v>
      </c>
      <c r="O54" s="200">
        <v>0</v>
      </c>
      <c r="P54" s="200">
        <v>37.090000000000003</v>
      </c>
      <c r="Q54" s="200">
        <v>1.92</v>
      </c>
      <c r="R54" s="200">
        <v>6.74</v>
      </c>
      <c r="S54" s="200">
        <v>3.85</v>
      </c>
      <c r="T54" s="200">
        <v>0</v>
      </c>
      <c r="U54" s="200">
        <v>24.74</v>
      </c>
      <c r="V54" s="200">
        <v>6.12</v>
      </c>
      <c r="W54" s="200">
        <v>13.71</v>
      </c>
      <c r="X54" s="200">
        <v>43.57</v>
      </c>
      <c r="Y54" s="200">
        <v>0</v>
      </c>
      <c r="Z54">
        <v>0</v>
      </c>
      <c r="AA54" s="200">
        <v>11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54.36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21.18</v>
      </c>
      <c r="AQ54" s="200">
        <v>7.7</v>
      </c>
      <c r="AR54" s="200">
        <v>18.2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4.93</v>
      </c>
      <c r="L55" s="200">
        <v>204.07</v>
      </c>
      <c r="M55" s="200">
        <v>27.17</v>
      </c>
      <c r="N55" s="200">
        <v>31.07</v>
      </c>
      <c r="O55" s="200">
        <v>0</v>
      </c>
      <c r="P55" s="200">
        <v>37.090000000000003</v>
      </c>
      <c r="Q55" s="200">
        <v>1.92</v>
      </c>
      <c r="R55" s="200">
        <v>6.74</v>
      </c>
      <c r="S55" s="200">
        <v>3.85</v>
      </c>
      <c r="T55" s="200">
        <v>0</v>
      </c>
      <c r="U55" s="200">
        <v>24.74</v>
      </c>
      <c r="V55" s="200">
        <v>6.12</v>
      </c>
      <c r="W55" s="200">
        <v>13.71</v>
      </c>
      <c r="X55" s="200">
        <v>43.57</v>
      </c>
      <c r="Y55" s="200">
        <v>0</v>
      </c>
      <c r="Z55">
        <v>0</v>
      </c>
      <c r="AA55" s="200">
        <v>11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55.69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21.18</v>
      </c>
      <c r="AQ55" s="200">
        <v>7.7</v>
      </c>
      <c r="AR55" s="200">
        <v>18.2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4.93</v>
      </c>
      <c r="L56" s="200">
        <v>204.18</v>
      </c>
      <c r="M56" s="200">
        <v>27.17</v>
      </c>
      <c r="N56" s="200">
        <v>31.07</v>
      </c>
      <c r="O56" s="200">
        <v>0</v>
      </c>
      <c r="P56" s="200">
        <v>37.090000000000003</v>
      </c>
      <c r="Q56" s="200">
        <v>1.92</v>
      </c>
      <c r="R56" s="200">
        <v>6.74</v>
      </c>
      <c r="S56" s="200">
        <v>3.88</v>
      </c>
      <c r="T56" s="200">
        <v>0</v>
      </c>
      <c r="U56" s="200">
        <v>24.74</v>
      </c>
      <c r="V56" s="200">
        <v>6.12</v>
      </c>
      <c r="W56" s="200">
        <v>13.71</v>
      </c>
      <c r="X56" s="200">
        <v>43.57</v>
      </c>
      <c r="Y56" s="200">
        <v>0</v>
      </c>
      <c r="Z56">
        <v>0</v>
      </c>
      <c r="AA56" s="200">
        <v>11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55.69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21.18</v>
      </c>
      <c r="AQ56" s="200">
        <v>7.7</v>
      </c>
      <c r="AR56" s="200">
        <v>18.2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4.93</v>
      </c>
      <c r="L57" s="200">
        <v>204.18</v>
      </c>
      <c r="M57" s="200">
        <v>27.17</v>
      </c>
      <c r="N57" s="200">
        <v>31.07</v>
      </c>
      <c r="O57" s="200">
        <v>0</v>
      </c>
      <c r="P57" s="200">
        <v>37.090000000000003</v>
      </c>
      <c r="Q57" s="200">
        <v>1.92</v>
      </c>
      <c r="R57" s="200">
        <v>6.74</v>
      </c>
      <c r="S57" s="200">
        <v>3.88</v>
      </c>
      <c r="T57" s="200">
        <v>0</v>
      </c>
      <c r="U57" s="200">
        <v>24.74</v>
      </c>
      <c r="V57" s="200">
        <v>6.12</v>
      </c>
      <c r="W57" s="200">
        <v>13.71</v>
      </c>
      <c r="X57" s="200">
        <v>43.57</v>
      </c>
      <c r="Y57" s="200">
        <v>0</v>
      </c>
      <c r="Z57">
        <v>0</v>
      </c>
      <c r="AA57" s="200">
        <v>11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55.69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21.18</v>
      </c>
      <c r="AQ57" s="200">
        <v>7.7</v>
      </c>
      <c r="AR57" s="200">
        <v>19.2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4.93</v>
      </c>
      <c r="L58" s="200">
        <v>204.18</v>
      </c>
      <c r="M58" s="200">
        <v>27.17</v>
      </c>
      <c r="N58" s="200">
        <v>31.07</v>
      </c>
      <c r="O58" s="200">
        <v>0</v>
      </c>
      <c r="P58" s="200">
        <v>37.090000000000003</v>
      </c>
      <c r="Q58" s="200">
        <v>1.92</v>
      </c>
      <c r="R58" s="200">
        <v>6.74</v>
      </c>
      <c r="S58" s="200">
        <v>3.88</v>
      </c>
      <c r="T58" s="200">
        <v>0</v>
      </c>
      <c r="U58" s="200">
        <v>24.74</v>
      </c>
      <c r="V58" s="200">
        <v>6.12</v>
      </c>
      <c r="W58" s="200">
        <v>13.71</v>
      </c>
      <c r="X58" s="200">
        <v>43.57</v>
      </c>
      <c r="Y58" s="200">
        <v>0</v>
      </c>
      <c r="Z58">
        <v>0</v>
      </c>
      <c r="AA58" s="200">
        <v>11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55.69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21.18</v>
      </c>
      <c r="AQ58" s="200">
        <v>7.7</v>
      </c>
      <c r="AR58" s="200">
        <v>19.2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4.93</v>
      </c>
      <c r="L59" s="200">
        <v>204.18</v>
      </c>
      <c r="M59" s="200">
        <v>27.17</v>
      </c>
      <c r="N59" s="200">
        <v>31.07</v>
      </c>
      <c r="O59" s="200">
        <v>0</v>
      </c>
      <c r="P59" s="200">
        <v>37.090000000000003</v>
      </c>
      <c r="Q59" s="200">
        <v>1.92</v>
      </c>
      <c r="R59" s="200">
        <v>6.74</v>
      </c>
      <c r="S59" s="200">
        <v>3.88</v>
      </c>
      <c r="T59" s="200">
        <v>0</v>
      </c>
      <c r="U59" s="200">
        <v>24.74</v>
      </c>
      <c r="V59" s="200">
        <v>6.12</v>
      </c>
      <c r="W59" s="200">
        <v>13.71</v>
      </c>
      <c r="X59" s="200">
        <v>43.57</v>
      </c>
      <c r="Y59" s="200">
        <v>0</v>
      </c>
      <c r="Z59">
        <v>0</v>
      </c>
      <c r="AA59" s="200">
        <v>11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55.69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21.18</v>
      </c>
      <c r="AQ59" s="200">
        <v>7.7</v>
      </c>
      <c r="AR59" s="200">
        <v>19.2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4.93</v>
      </c>
      <c r="L60" s="200">
        <v>204.18</v>
      </c>
      <c r="M60" s="200">
        <v>27.17</v>
      </c>
      <c r="N60" s="200">
        <v>31.07</v>
      </c>
      <c r="O60" s="200">
        <v>0</v>
      </c>
      <c r="P60" s="200">
        <v>37.090000000000003</v>
      </c>
      <c r="Q60" s="200">
        <v>1.92</v>
      </c>
      <c r="R60" s="200">
        <v>6.74</v>
      </c>
      <c r="S60" s="200">
        <v>3.88</v>
      </c>
      <c r="T60" s="200">
        <v>0</v>
      </c>
      <c r="U60" s="200">
        <v>24.74</v>
      </c>
      <c r="V60" s="200">
        <v>6.12</v>
      </c>
      <c r="W60" s="200">
        <v>13.71</v>
      </c>
      <c r="X60" s="200">
        <v>43.57</v>
      </c>
      <c r="Y60" s="200">
        <v>0</v>
      </c>
      <c r="Z60">
        <v>0</v>
      </c>
      <c r="AA60" s="200">
        <v>11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55.69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21.18</v>
      </c>
      <c r="AQ60" s="200">
        <v>7.7</v>
      </c>
      <c r="AR60" s="200">
        <v>19.2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4.93</v>
      </c>
      <c r="L61" s="200">
        <v>204.18</v>
      </c>
      <c r="M61" s="200">
        <v>27.17</v>
      </c>
      <c r="N61" s="200">
        <v>31.07</v>
      </c>
      <c r="O61" s="200">
        <v>0</v>
      </c>
      <c r="P61" s="200">
        <v>37.090000000000003</v>
      </c>
      <c r="Q61" s="200">
        <v>1.92</v>
      </c>
      <c r="R61" s="200">
        <v>6.74</v>
      </c>
      <c r="S61" s="200">
        <v>3.88</v>
      </c>
      <c r="T61" s="200">
        <v>0</v>
      </c>
      <c r="U61" s="200">
        <v>24.74</v>
      </c>
      <c r="V61" s="200">
        <v>6.12</v>
      </c>
      <c r="W61" s="200">
        <v>13.71</v>
      </c>
      <c r="X61" s="200">
        <v>43.57</v>
      </c>
      <c r="Y61" s="200">
        <v>0</v>
      </c>
      <c r="Z61">
        <v>0</v>
      </c>
      <c r="AA61" s="200">
        <v>11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55.69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21.18</v>
      </c>
      <c r="AQ61" s="200">
        <v>7.7</v>
      </c>
      <c r="AR61" s="200">
        <v>19.2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4.93</v>
      </c>
      <c r="L62" s="200">
        <v>204.18</v>
      </c>
      <c r="M62" s="200">
        <v>27.17</v>
      </c>
      <c r="N62" s="200">
        <v>31.07</v>
      </c>
      <c r="O62" s="200">
        <v>0</v>
      </c>
      <c r="P62" s="200">
        <v>37.090000000000003</v>
      </c>
      <c r="Q62" s="200">
        <v>1.92</v>
      </c>
      <c r="R62" s="200">
        <v>6.74</v>
      </c>
      <c r="S62" s="200">
        <v>3.88</v>
      </c>
      <c r="T62" s="200">
        <v>0</v>
      </c>
      <c r="U62" s="200">
        <v>24.74</v>
      </c>
      <c r="V62" s="200">
        <v>6.12</v>
      </c>
      <c r="W62" s="200">
        <v>13.71</v>
      </c>
      <c r="X62" s="200">
        <v>43.57</v>
      </c>
      <c r="Y62" s="200">
        <v>0</v>
      </c>
      <c r="Z62">
        <v>0</v>
      </c>
      <c r="AA62" s="200">
        <v>11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55.69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21.18</v>
      </c>
      <c r="AQ62" s="200">
        <v>7.7</v>
      </c>
      <c r="AR62" s="200">
        <v>19.2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4.93</v>
      </c>
      <c r="L63" s="200">
        <v>204.18</v>
      </c>
      <c r="M63" s="200">
        <v>27.17</v>
      </c>
      <c r="N63" s="200">
        <v>31.07</v>
      </c>
      <c r="O63" s="200">
        <v>0</v>
      </c>
      <c r="P63" s="200">
        <v>37.090000000000003</v>
      </c>
      <c r="Q63" s="200">
        <v>1.92</v>
      </c>
      <c r="R63" s="200">
        <v>6.74</v>
      </c>
      <c r="S63" s="200">
        <v>3.88</v>
      </c>
      <c r="T63" s="200">
        <v>0</v>
      </c>
      <c r="U63" s="200">
        <v>24.74</v>
      </c>
      <c r="V63" s="200">
        <v>6.12</v>
      </c>
      <c r="W63" s="200">
        <v>13.71</v>
      </c>
      <c r="X63" s="200">
        <v>43.57</v>
      </c>
      <c r="Y63" s="200">
        <v>0</v>
      </c>
      <c r="Z63">
        <v>0</v>
      </c>
      <c r="AA63" s="200">
        <v>11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55.69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21.18</v>
      </c>
      <c r="AQ63" s="200">
        <v>7.7</v>
      </c>
      <c r="AR63" s="200">
        <v>19.2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4.93</v>
      </c>
      <c r="L64" s="200">
        <v>204.18</v>
      </c>
      <c r="M64" s="200">
        <v>27.17</v>
      </c>
      <c r="N64" s="200">
        <v>31.07</v>
      </c>
      <c r="O64" s="200">
        <v>0</v>
      </c>
      <c r="P64" s="200">
        <v>37.090000000000003</v>
      </c>
      <c r="Q64" s="200">
        <v>1.92</v>
      </c>
      <c r="R64" s="200">
        <v>6.74</v>
      </c>
      <c r="S64" s="200">
        <v>3.88</v>
      </c>
      <c r="T64" s="200">
        <v>0</v>
      </c>
      <c r="U64" s="200">
        <v>24.74</v>
      </c>
      <c r="V64" s="200">
        <v>6.12</v>
      </c>
      <c r="W64" s="200">
        <v>13.71</v>
      </c>
      <c r="X64" s="200">
        <v>43.57</v>
      </c>
      <c r="Y64" s="200">
        <v>0</v>
      </c>
      <c r="Z64">
        <v>0</v>
      </c>
      <c r="AA64" s="200">
        <v>11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55.69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21.18</v>
      </c>
      <c r="AQ64" s="200">
        <v>7.7</v>
      </c>
      <c r="AR64" s="200">
        <v>19.2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4.93</v>
      </c>
      <c r="L65" s="200">
        <v>204.18</v>
      </c>
      <c r="M65" s="200">
        <v>27.17</v>
      </c>
      <c r="N65" s="200">
        <v>31.07</v>
      </c>
      <c r="O65" s="200">
        <v>0</v>
      </c>
      <c r="P65" s="200">
        <v>37.090000000000003</v>
      </c>
      <c r="Q65" s="200">
        <v>1.92</v>
      </c>
      <c r="R65" s="200">
        <v>6.74</v>
      </c>
      <c r="S65" s="200">
        <v>3.88</v>
      </c>
      <c r="T65" s="200">
        <v>0</v>
      </c>
      <c r="U65" s="200">
        <v>24.74</v>
      </c>
      <c r="V65" s="200">
        <v>6.12</v>
      </c>
      <c r="W65" s="200">
        <v>13.71</v>
      </c>
      <c r="X65" s="200">
        <v>43.57</v>
      </c>
      <c r="Y65" s="200">
        <v>0</v>
      </c>
      <c r="Z65">
        <v>0</v>
      </c>
      <c r="AA65" s="200">
        <v>11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55.69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69.09</v>
      </c>
      <c r="AQ65" s="200">
        <v>7.7</v>
      </c>
      <c r="AR65" s="200">
        <v>19.2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4.93</v>
      </c>
      <c r="L66" s="200">
        <v>204.18</v>
      </c>
      <c r="M66" s="200">
        <v>27.17</v>
      </c>
      <c r="N66" s="200">
        <v>31.07</v>
      </c>
      <c r="O66" s="200">
        <v>0</v>
      </c>
      <c r="P66" s="200">
        <v>37.090000000000003</v>
      </c>
      <c r="Q66" s="200">
        <v>1.92</v>
      </c>
      <c r="R66" s="200">
        <v>6.74</v>
      </c>
      <c r="S66" s="200">
        <v>3.88</v>
      </c>
      <c r="T66" s="200">
        <v>0</v>
      </c>
      <c r="U66" s="200">
        <v>24.74</v>
      </c>
      <c r="V66" s="200">
        <v>6.12</v>
      </c>
      <c r="W66" s="200">
        <v>13.71</v>
      </c>
      <c r="X66" s="200">
        <v>43.57</v>
      </c>
      <c r="Y66" s="200">
        <v>0</v>
      </c>
      <c r="Z66">
        <v>0</v>
      </c>
      <c r="AA66" s="200">
        <v>11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55.69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21.18</v>
      </c>
      <c r="AQ66" s="200">
        <v>7.7</v>
      </c>
      <c r="AR66" s="200">
        <v>19.2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4.93</v>
      </c>
      <c r="L67" s="200">
        <v>204.18</v>
      </c>
      <c r="M67" s="200">
        <v>27.17</v>
      </c>
      <c r="N67" s="200">
        <v>31.07</v>
      </c>
      <c r="O67" s="200">
        <v>0</v>
      </c>
      <c r="P67" s="200">
        <v>37.090000000000003</v>
      </c>
      <c r="Q67" s="200">
        <v>1.92</v>
      </c>
      <c r="R67" s="200">
        <v>6.74</v>
      </c>
      <c r="S67" s="200">
        <v>3.88</v>
      </c>
      <c r="T67" s="200">
        <v>0</v>
      </c>
      <c r="U67" s="200">
        <v>24.74</v>
      </c>
      <c r="V67" s="200">
        <v>6.12</v>
      </c>
      <c r="W67" s="200">
        <v>13.71</v>
      </c>
      <c r="X67" s="200">
        <v>43.57</v>
      </c>
      <c r="Y67" s="200">
        <v>0</v>
      </c>
      <c r="Z67">
        <v>0</v>
      </c>
      <c r="AA67" s="200">
        <v>11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55.69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57.48</v>
      </c>
      <c r="AQ67" s="200">
        <v>7.7</v>
      </c>
      <c r="AR67" s="200">
        <v>19.2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4.93</v>
      </c>
      <c r="L68" s="200">
        <v>204.07</v>
      </c>
      <c r="M68" s="200">
        <v>27.17</v>
      </c>
      <c r="N68" s="200">
        <v>31.07</v>
      </c>
      <c r="O68" s="200">
        <v>0</v>
      </c>
      <c r="P68" s="200">
        <v>37.090000000000003</v>
      </c>
      <c r="Q68" s="200">
        <v>1.92</v>
      </c>
      <c r="R68" s="200">
        <v>6.74</v>
      </c>
      <c r="S68" s="200">
        <v>3.85</v>
      </c>
      <c r="T68" s="200">
        <v>0</v>
      </c>
      <c r="U68" s="200">
        <v>24.74</v>
      </c>
      <c r="V68" s="200">
        <v>6.12</v>
      </c>
      <c r="W68" s="200">
        <v>13.71</v>
      </c>
      <c r="X68" s="200">
        <v>43.57</v>
      </c>
      <c r="Y68" s="200">
        <v>0</v>
      </c>
      <c r="Z68">
        <v>0</v>
      </c>
      <c r="AA68" s="200">
        <v>11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55.69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71.3</v>
      </c>
      <c r="AQ68" s="200">
        <v>7.7</v>
      </c>
      <c r="AR68" s="200">
        <v>19.2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4.93</v>
      </c>
      <c r="L69" s="200">
        <v>231.02</v>
      </c>
      <c r="M69" s="200">
        <v>27.17</v>
      </c>
      <c r="N69" s="200">
        <v>31.07</v>
      </c>
      <c r="O69" s="200">
        <v>0</v>
      </c>
      <c r="P69" s="200">
        <v>37.090000000000003</v>
      </c>
      <c r="Q69" s="200">
        <v>1.92</v>
      </c>
      <c r="R69" s="200">
        <v>10.24</v>
      </c>
      <c r="S69" s="200">
        <v>3.85</v>
      </c>
      <c r="T69" s="200">
        <v>0</v>
      </c>
      <c r="U69" s="200">
        <v>24.74</v>
      </c>
      <c r="V69" s="200">
        <v>6.12</v>
      </c>
      <c r="W69" s="200">
        <v>13.71</v>
      </c>
      <c r="X69" s="200">
        <v>43.57</v>
      </c>
      <c r="Y69" s="200">
        <v>0</v>
      </c>
      <c r="Z69">
        <v>0</v>
      </c>
      <c r="AA69" s="200">
        <v>11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55.69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74.78</v>
      </c>
      <c r="AQ69" s="200">
        <v>26.63</v>
      </c>
      <c r="AR69" s="200">
        <v>18.46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4.93</v>
      </c>
      <c r="L70" s="200">
        <v>322.99</v>
      </c>
      <c r="M70" s="200">
        <v>27.17</v>
      </c>
      <c r="N70" s="200">
        <v>31.07</v>
      </c>
      <c r="O70" s="200">
        <v>0</v>
      </c>
      <c r="P70" s="200">
        <v>37.090000000000003</v>
      </c>
      <c r="Q70" s="200">
        <v>3.22</v>
      </c>
      <c r="R70" s="200">
        <v>10.24</v>
      </c>
      <c r="S70" s="200">
        <v>5.79</v>
      </c>
      <c r="T70" s="200">
        <v>0</v>
      </c>
      <c r="U70" s="200">
        <v>24.74</v>
      </c>
      <c r="V70" s="200">
        <v>6.12</v>
      </c>
      <c r="W70" s="200">
        <v>13.71</v>
      </c>
      <c r="X70" s="200">
        <v>43.57</v>
      </c>
      <c r="Y70" s="200">
        <v>0</v>
      </c>
      <c r="Z70">
        <v>0</v>
      </c>
      <c r="AA70" s="200">
        <v>11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55.69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74.78</v>
      </c>
      <c r="AQ70" s="200">
        <v>26.64</v>
      </c>
      <c r="AR70" s="200">
        <v>16.579999999999998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4.93</v>
      </c>
      <c r="L71" s="200">
        <v>304.24</v>
      </c>
      <c r="M71" s="200">
        <v>27.17</v>
      </c>
      <c r="N71" s="200">
        <v>31.07</v>
      </c>
      <c r="O71" s="200">
        <v>0</v>
      </c>
      <c r="P71" s="200">
        <v>37.090000000000003</v>
      </c>
      <c r="Q71" s="200">
        <v>3.22</v>
      </c>
      <c r="R71" s="200">
        <v>10.24</v>
      </c>
      <c r="S71" s="200">
        <v>7.8</v>
      </c>
      <c r="T71" s="200">
        <v>0</v>
      </c>
      <c r="U71" s="200">
        <v>24.74</v>
      </c>
      <c r="V71" s="200">
        <v>6.12</v>
      </c>
      <c r="W71" s="200">
        <v>13.71</v>
      </c>
      <c r="X71" s="200">
        <v>43.57</v>
      </c>
      <c r="Y71" s="200">
        <v>0</v>
      </c>
      <c r="Z71">
        <v>0</v>
      </c>
      <c r="AA71" s="200">
        <v>11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54.36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74.78</v>
      </c>
      <c r="AQ71" s="200">
        <v>26.64</v>
      </c>
      <c r="AR71" s="200">
        <v>10.56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4.93</v>
      </c>
      <c r="L72" s="200">
        <v>327.27999999999997</v>
      </c>
      <c r="M72" s="200">
        <v>27.17</v>
      </c>
      <c r="N72" s="200">
        <v>31.07</v>
      </c>
      <c r="O72" s="200">
        <v>0</v>
      </c>
      <c r="P72" s="200">
        <v>37.090000000000003</v>
      </c>
      <c r="Q72" s="200">
        <v>3.22</v>
      </c>
      <c r="R72" s="200">
        <v>10.24</v>
      </c>
      <c r="S72" s="200">
        <v>7.8</v>
      </c>
      <c r="T72" s="200">
        <v>0</v>
      </c>
      <c r="U72" s="200">
        <v>24.74</v>
      </c>
      <c r="V72" s="200">
        <v>6.12</v>
      </c>
      <c r="W72" s="200">
        <v>13.71</v>
      </c>
      <c r="X72" s="200">
        <v>43.57</v>
      </c>
      <c r="Y72" s="200">
        <v>0</v>
      </c>
      <c r="Z72">
        <v>0</v>
      </c>
      <c r="AA72" s="200">
        <v>11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54.36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74.78</v>
      </c>
      <c r="AQ72" s="200">
        <v>26.64</v>
      </c>
      <c r="AR72" s="200">
        <v>6.18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4.93</v>
      </c>
      <c r="L73" s="200">
        <v>288.77999999999997</v>
      </c>
      <c r="M73" s="200">
        <v>27.17</v>
      </c>
      <c r="N73" s="200">
        <v>31.07</v>
      </c>
      <c r="O73" s="200">
        <v>0</v>
      </c>
      <c r="P73" s="200">
        <v>37.090000000000003</v>
      </c>
      <c r="Q73" s="200">
        <v>3.22</v>
      </c>
      <c r="R73" s="200">
        <v>10.24</v>
      </c>
      <c r="S73" s="200">
        <v>7.8</v>
      </c>
      <c r="T73" s="200">
        <v>0</v>
      </c>
      <c r="U73" s="200">
        <v>24.74</v>
      </c>
      <c r="V73" s="200">
        <v>6.12</v>
      </c>
      <c r="W73" s="200">
        <v>13.71</v>
      </c>
      <c r="X73" s="200">
        <v>43.57</v>
      </c>
      <c r="Y73" s="200">
        <v>0</v>
      </c>
      <c r="Z73">
        <v>0</v>
      </c>
      <c r="AA73" s="200">
        <v>11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54.36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74.78</v>
      </c>
      <c r="AQ73" s="200">
        <v>26.64</v>
      </c>
      <c r="AR73" s="200">
        <v>3.16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4.62</v>
      </c>
      <c r="L74" s="200">
        <v>326.73</v>
      </c>
      <c r="M74" s="200">
        <v>27.17</v>
      </c>
      <c r="N74" s="200">
        <v>31.07</v>
      </c>
      <c r="O74" s="200">
        <v>0</v>
      </c>
      <c r="P74" s="200">
        <v>37.090000000000003</v>
      </c>
      <c r="Q74" s="200">
        <v>3.22</v>
      </c>
      <c r="R74" s="200">
        <v>10.24</v>
      </c>
      <c r="S74" s="200">
        <v>7.8</v>
      </c>
      <c r="T74" s="200">
        <v>0</v>
      </c>
      <c r="U74" s="200">
        <v>24.74</v>
      </c>
      <c r="V74" s="200">
        <v>6.12</v>
      </c>
      <c r="W74" s="200">
        <v>13.71</v>
      </c>
      <c r="X74" s="200">
        <v>43.57</v>
      </c>
      <c r="Y74" s="200">
        <v>0</v>
      </c>
      <c r="Z74">
        <v>0</v>
      </c>
      <c r="AA74" s="200">
        <v>11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54.36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74.78</v>
      </c>
      <c r="AQ74" s="200">
        <v>26.64</v>
      </c>
      <c r="AR74" s="200">
        <v>1.38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4.93</v>
      </c>
      <c r="L75" s="200">
        <v>371.06</v>
      </c>
      <c r="M75" s="200">
        <v>27.17</v>
      </c>
      <c r="N75" s="200">
        <v>31.07</v>
      </c>
      <c r="O75" s="200">
        <v>0</v>
      </c>
      <c r="P75" s="200">
        <v>37.090000000000003</v>
      </c>
      <c r="Q75" s="200">
        <v>3.22</v>
      </c>
      <c r="R75" s="200">
        <v>10.24</v>
      </c>
      <c r="S75" s="200">
        <v>7.8</v>
      </c>
      <c r="T75" s="200">
        <v>0</v>
      </c>
      <c r="U75" s="200">
        <v>24.74</v>
      </c>
      <c r="V75" s="200">
        <v>6.12</v>
      </c>
      <c r="W75" s="200">
        <v>13.71</v>
      </c>
      <c r="X75" s="200">
        <v>43.57</v>
      </c>
      <c r="Y75" s="200">
        <v>0</v>
      </c>
      <c r="Z75">
        <v>0</v>
      </c>
      <c r="AA75" s="200">
        <v>11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54.36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74.78</v>
      </c>
      <c r="AQ75" s="200">
        <v>26.64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8.9600000000000009</v>
      </c>
      <c r="L76" s="200">
        <v>371.24</v>
      </c>
      <c r="M76" s="200">
        <v>27.17</v>
      </c>
      <c r="N76" s="200">
        <v>31.07</v>
      </c>
      <c r="O76" s="200">
        <v>0</v>
      </c>
      <c r="P76" s="200">
        <v>37.090000000000003</v>
      </c>
      <c r="Q76" s="200">
        <v>3.22</v>
      </c>
      <c r="R76" s="200">
        <v>10.24</v>
      </c>
      <c r="S76" s="200">
        <v>7.8</v>
      </c>
      <c r="T76" s="200">
        <v>0</v>
      </c>
      <c r="U76" s="200">
        <v>24.74</v>
      </c>
      <c r="V76" s="200">
        <v>6.12</v>
      </c>
      <c r="W76" s="200">
        <v>13.71</v>
      </c>
      <c r="X76" s="200">
        <v>43.57</v>
      </c>
      <c r="Y76" s="200">
        <v>0</v>
      </c>
      <c r="Z76">
        <v>0</v>
      </c>
      <c r="AA76" s="200">
        <v>11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74.78</v>
      </c>
      <c r="AQ76" s="200">
        <v>26.64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8.9600000000000009</v>
      </c>
      <c r="L77" s="200">
        <v>371.24</v>
      </c>
      <c r="M77" s="200">
        <v>27.17</v>
      </c>
      <c r="N77" s="200">
        <v>31.07</v>
      </c>
      <c r="O77" s="200">
        <v>0</v>
      </c>
      <c r="P77" s="200">
        <v>37.090000000000003</v>
      </c>
      <c r="Q77" s="200">
        <v>3.22</v>
      </c>
      <c r="R77" s="200">
        <v>10.24</v>
      </c>
      <c r="S77" s="200">
        <v>7.8</v>
      </c>
      <c r="T77" s="200">
        <v>0</v>
      </c>
      <c r="U77" s="200">
        <v>24.74</v>
      </c>
      <c r="V77" s="200">
        <v>6.12</v>
      </c>
      <c r="W77" s="200">
        <v>13.71</v>
      </c>
      <c r="X77" s="200">
        <v>43.57</v>
      </c>
      <c r="Y77" s="200">
        <v>0</v>
      </c>
      <c r="Z77">
        <v>0</v>
      </c>
      <c r="AA77" s="200">
        <v>11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74.78</v>
      </c>
      <c r="AQ77" s="200">
        <v>26.64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8.9600000000000009</v>
      </c>
      <c r="L78" s="200">
        <v>371.24</v>
      </c>
      <c r="M78" s="200">
        <v>27.17</v>
      </c>
      <c r="N78" s="200">
        <v>31.07</v>
      </c>
      <c r="O78" s="200">
        <v>0</v>
      </c>
      <c r="P78" s="200">
        <v>37.090000000000003</v>
      </c>
      <c r="Q78" s="200">
        <v>3.22</v>
      </c>
      <c r="R78" s="200">
        <v>10.24</v>
      </c>
      <c r="S78" s="200">
        <v>7.8</v>
      </c>
      <c r="T78" s="200">
        <v>0</v>
      </c>
      <c r="U78" s="200">
        <v>24.74</v>
      </c>
      <c r="V78" s="200">
        <v>6.12</v>
      </c>
      <c r="W78" s="200">
        <v>13.71</v>
      </c>
      <c r="X78" s="200">
        <v>43.57</v>
      </c>
      <c r="Y78" s="200">
        <v>0</v>
      </c>
      <c r="Z78">
        <v>0</v>
      </c>
      <c r="AA78" s="200">
        <v>11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74.78</v>
      </c>
      <c r="AQ78" s="200">
        <v>26.64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8.9600000000000009</v>
      </c>
      <c r="L79" s="200">
        <v>371.25</v>
      </c>
      <c r="M79" s="200">
        <v>27.17</v>
      </c>
      <c r="N79" s="200">
        <v>31.07</v>
      </c>
      <c r="O79" s="200">
        <v>0</v>
      </c>
      <c r="P79" s="200">
        <v>37.090000000000003</v>
      </c>
      <c r="Q79" s="200">
        <v>3.22</v>
      </c>
      <c r="R79" s="200">
        <v>10.24</v>
      </c>
      <c r="S79" s="200">
        <v>7.8</v>
      </c>
      <c r="T79" s="200">
        <v>0</v>
      </c>
      <c r="U79" s="200">
        <v>24.74</v>
      </c>
      <c r="V79" s="200">
        <v>6.12</v>
      </c>
      <c r="W79" s="200">
        <v>13.71</v>
      </c>
      <c r="X79" s="200">
        <v>43.57</v>
      </c>
      <c r="Y79" s="200">
        <v>0</v>
      </c>
      <c r="Z79">
        <v>0</v>
      </c>
      <c r="AA79" s="200">
        <v>11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74.78</v>
      </c>
      <c r="AQ79" s="200">
        <v>26.64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8.9600000000000009</v>
      </c>
      <c r="L80" s="200">
        <v>371.23</v>
      </c>
      <c r="M80" s="200">
        <v>27.17</v>
      </c>
      <c r="N80" s="200">
        <v>31.07</v>
      </c>
      <c r="O80" s="200">
        <v>0</v>
      </c>
      <c r="P80" s="200">
        <v>37.090000000000003</v>
      </c>
      <c r="Q80" s="200">
        <v>3.22</v>
      </c>
      <c r="R80" s="200">
        <v>10.24</v>
      </c>
      <c r="S80" s="200">
        <v>7.8</v>
      </c>
      <c r="T80" s="200">
        <v>0</v>
      </c>
      <c r="U80" s="200">
        <v>24.74</v>
      </c>
      <c r="V80" s="200">
        <v>6.12</v>
      </c>
      <c r="W80" s="200">
        <v>13.71</v>
      </c>
      <c r="X80" s="200">
        <v>43.57</v>
      </c>
      <c r="Y80" s="200">
        <v>0</v>
      </c>
      <c r="Z80">
        <v>0</v>
      </c>
      <c r="AA80" s="200">
        <v>11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74.78</v>
      </c>
      <c r="AQ80" s="200">
        <v>26.64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8.9600000000000009</v>
      </c>
      <c r="L81" s="200">
        <v>371.24</v>
      </c>
      <c r="M81" s="200">
        <v>27.17</v>
      </c>
      <c r="N81" s="200">
        <v>31.07</v>
      </c>
      <c r="O81" s="200">
        <v>0</v>
      </c>
      <c r="P81" s="200">
        <v>37.090000000000003</v>
      </c>
      <c r="Q81" s="200">
        <v>3.22</v>
      </c>
      <c r="R81" s="200">
        <v>10.24</v>
      </c>
      <c r="S81" s="200">
        <v>7.8</v>
      </c>
      <c r="T81" s="200">
        <v>0</v>
      </c>
      <c r="U81" s="200">
        <v>24.74</v>
      </c>
      <c r="V81" s="200">
        <v>6.12</v>
      </c>
      <c r="W81" s="200">
        <v>13.71</v>
      </c>
      <c r="X81" s="200">
        <v>43.57</v>
      </c>
      <c r="Y81" s="200">
        <v>0</v>
      </c>
      <c r="Z81">
        <v>0</v>
      </c>
      <c r="AA81" s="200">
        <v>11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74.78</v>
      </c>
      <c r="AQ81" s="200">
        <v>26.64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8.9600000000000009</v>
      </c>
      <c r="L82" s="200">
        <v>371.24</v>
      </c>
      <c r="M82" s="200">
        <v>27.17</v>
      </c>
      <c r="N82" s="200">
        <v>31.07</v>
      </c>
      <c r="O82" s="200">
        <v>0</v>
      </c>
      <c r="P82" s="200">
        <v>37.090000000000003</v>
      </c>
      <c r="Q82" s="200">
        <v>3.22</v>
      </c>
      <c r="R82" s="200">
        <v>10.24</v>
      </c>
      <c r="S82" s="200">
        <v>7.8</v>
      </c>
      <c r="T82" s="200">
        <v>0</v>
      </c>
      <c r="U82" s="200">
        <v>24.74</v>
      </c>
      <c r="V82" s="200">
        <v>6.12</v>
      </c>
      <c r="W82" s="200">
        <v>13.71</v>
      </c>
      <c r="X82" s="200">
        <v>43.57</v>
      </c>
      <c r="Y82" s="200">
        <v>0</v>
      </c>
      <c r="Z82">
        <v>0</v>
      </c>
      <c r="AA82" s="200">
        <v>11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74.78</v>
      </c>
      <c r="AQ82" s="200">
        <v>26.64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4.93</v>
      </c>
      <c r="L83" s="200">
        <v>371.24</v>
      </c>
      <c r="M83" s="200">
        <v>27.17</v>
      </c>
      <c r="N83" s="200">
        <v>31.07</v>
      </c>
      <c r="O83" s="200">
        <v>0</v>
      </c>
      <c r="P83" s="200">
        <v>37.090000000000003</v>
      </c>
      <c r="Q83" s="200">
        <v>3.22</v>
      </c>
      <c r="R83" s="200">
        <v>10.24</v>
      </c>
      <c r="S83" s="200">
        <v>7.8</v>
      </c>
      <c r="T83" s="200">
        <v>0</v>
      </c>
      <c r="U83" s="200">
        <v>24.74</v>
      </c>
      <c r="V83" s="200">
        <v>6.12</v>
      </c>
      <c r="W83" s="200">
        <v>13.71</v>
      </c>
      <c r="X83" s="200">
        <v>43.57</v>
      </c>
      <c r="Y83" s="200">
        <v>0</v>
      </c>
      <c r="Z83">
        <v>0</v>
      </c>
      <c r="AA83" s="200">
        <v>11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54.36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74.78</v>
      </c>
      <c r="AQ83" s="200">
        <v>26.64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4.93</v>
      </c>
      <c r="L84" s="200">
        <v>371.25</v>
      </c>
      <c r="M84" s="200">
        <v>27.17</v>
      </c>
      <c r="N84" s="200">
        <v>31.07</v>
      </c>
      <c r="O84" s="200">
        <v>0</v>
      </c>
      <c r="P84" s="200">
        <v>37.090000000000003</v>
      </c>
      <c r="Q84" s="200">
        <v>3.22</v>
      </c>
      <c r="R84" s="200">
        <v>10.24</v>
      </c>
      <c r="S84" s="200">
        <v>7.8</v>
      </c>
      <c r="T84" s="200">
        <v>0</v>
      </c>
      <c r="U84" s="200">
        <v>24.74</v>
      </c>
      <c r="V84" s="200">
        <v>6.12</v>
      </c>
      <c r="W84" s="200">
        <v>13.71</v>
      </c>
      <c r="X84" s="200">
        <v>43.57</v>
      </c>
      <c r="Y84" s="200">
        <v>0</v>
      </c>
      <c r="Z84">
        <v>0</v>
      </c>
      <c r="AA84" s="200">
        <v>11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54.36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74.78</v>
      </c>
      <c r="AQ84" s="200">
        <v>26.64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4.93</v>
      </c>
      <c r="L85" s="200">
        <v>371.25</v>
      </c>
      <c r="M85" s="200">
        <v>27.17</v>
      </c>
      <c r="N85" s="200">
        <v>31.07</v>
      </c>
      <c r="O85" s="200">
        <v>0</v>
      </c>
      <c r="P85" s="200">
        <v>37.090000000000003</v>
      </c>
      <c r="Q85" s="200">
        <v>3.22</v>
      </c>
      <c r="R85" s="200">
        <v>10.24</v>
      </c>
      <c r="S85" s="200">
        <v>7.8</v>
      </c>
      <c r="T85" s="200">
        <v>0</v>
      </c>
      <c r="U85" s="200">
        <v>24.74</v>
      </c>
      <c r="V85" s="200">
        <v>6.12</v>
      </c>
      <c r="W85" s="200">
        <v>13.71</v>
      </c>
      <c r="X85" s="200">
        <v>43.57</v>
      </c>
      <c r="Y85" s="200">
        <v>0</v>
      </c>
      <c r="Z85">
        <v>0</v>
      </c>
      <c r="AA85" s="200">
        <v>11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54.36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74.78</v>
      </c>
      <c r="AQ85" s="200">
        <v>26.64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4.93</v>
      </c>
      <c r="L86" s="200">
        <v>288.77999999999997</v>
      </c>
      <c r="M86" s="200">
        <v>27.17</v>
      </c>
      <c r="N86" s="200">
        <v>31.07</v>
      </c>
      <c r="O86" s="200">
        <v>0</v>
      </c>
      <c r="P86" s="200">
        <v>37.090000000000003</v>
      </c>
      <c r="Q86" s="200">
        <v>3.22</v>
      </c>
      <c r="R86" s="200">
        <v>10.24</v>
      </c>
      <c r="S86" s="200">
        <v>7.8</v>
      </c>
      <c r="T86" s="200">
        <v>0</v>
      </c>
      <c r="U86" s="200">
        <v>24.74</v>
      </c>
      <c r="V86" s="200">
        <v>6.12</v>
      </c>
      <c r="W86" s="200">
        <v>13.71</v>
      </c>
      <c r="X86" s="200">
        <v>43.57</v>
      </c>
      <c r="Y86" s="200">
        <v>0</v>
      </c>
      <c r="Z86">
        <v>0</v>
      </c>
      <c r="AA86" s="200">
        <v>11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54.36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74.78</v>
      </c>
      <c r="AQ86" s="200">
        <v>26.64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4.93</v>
      </c>
      <c r="L87" s="200">
        <v>240.65</v>
      </c>
      <c r="M87" s="200">
        <v>27.17</v>
      </c>
      <c r="N87" s="200">
        <v>31.07</v>
      </c>
      <c r="O87" s="200">
        <v>0</v>
      </c>
      <c r="P87" s="200">
        <v>37.090000000000003</v>
      </c>
      <c r="Q87" s="200">
        <v>3.22</v>
      </c>
      <c r="R87" s="200">
        <v>10.24</v>
      </c>
      <c r="S87" s="200">
        <v>7.8</v>
      </c>
      <c r="T87" s="200">
        <v>0</v>
      </c>
      <c r="U87" s="200">
        <v>24.74</v>
      </c>
      <c r="V87" s="200">
        <v>6.12</v>
      </c>
      <c r="W87" s="200">
        <v>13.71</v>
      </c>
      <c r="X87" s="200">
        <v>43.57</v>
      </c>
      <c r="Y87" s="200">
        <v>0</v>
      </c>
      <c r="Z87">
        <v>0</v>
      </c>
      <c r="AA87" s="200">
        <v>11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54.36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74.78</v>
      </c>
      <c r="AQ87" s="200">
        <v>26.64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4.93</v>
      </c>
      <c r="L88" s="200">
        <v>240.65</v>
      </c>
      <c r="M88" s="200">
        <v>27.17</v>
      </c>
      <c r="N88" s="200">
        <v>31.07</v>
      </c>
      <c r="O88" s="200">
        <v>0</v>
      </c>
      <c r="P88" s="200">
        <v>37.090000000000003</v>
      </c>
      <c r="Q88" s="200">
        <v>1.93</v>
      </c>
      <c r="R88" s="200">
        <v>10.24</v>
      </c>
      <c r="S88" s="200">
        <v>3.85</v>
      </c>
      <c r="T88" s="200">
        <v>0</v>
      </c>
      <c r="U88" s="200">
        <v>24.74</v>
      </c>
      <c r="V88" s="200">
        <v>6.12</v>
      </c>
      <c r="W88" s="200">
        <v>13.71</v>
      </c>
      <c r="X88" s="200">
        <v>43.57</v>
      </c>
      <c r="Y88" s="200">
        <v>0</v>
      </c>
      <c r="Z88">
        <v>0</v>
      </c>
      <c r="AA88" s="200">
        <v>11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54.36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74.78</v>
      </c>
      <c r="AQ88" s="200">
        <v>26.63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4.93</v>
      </c>
      <c r="L89" s="200">
        <v>240.65</v>
      </c>
      <c r="M89" s="200">
        <v>27.17</v>
      </c>
      <c r="N89" s="200">
        <v>31.07</v>
      </c>
      <c r="O89" s="200">
        <v>0</v>
      </c>
      <c r="P89" s="200">
        <v>37.090000000000003</v>
      </c>
      <c r="Q89" s="200">
        <v>1.93</v>
      </c>
      <c r="R89" s="200">
        <v>10.24</v>
      </c>
      <c r="S89" s="200">
        <v>3.85</v>
      </c>
      <c r="T89" s="200">
        <v>0</v>
      </c>
      <c r="U89" s="200">
        <v>24.74</v>
      </c>
      <c r="V89" s="200">
        <v>6.12</v>
      </c>
      <c r="W89" s="200">
        <v>13.71</v>
      </c>
      <c r="X89" s="200">
        <v>43.57</v>
      </c>
      <c r="Y89" s="200">
        <v>0</v>
      </c>
      <c r="Z89">
        <v>0</v>
      </c>
      <c r="AA89" s="200">
        <v>11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56.25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74.78</v>
      </c>
      <c r="AQ89" s="200">
        <v>26.63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4.93</v>
      </c>
      <c r="L90" s="200">
        <v>240.65</v>
      </c>
      <c r="M90" s="200">
        <v>27.17</v>
      </c>
      <c r="N90" s="200">
        <v>31.07</v>
      </c>
      <c r="O90" s="200">
        <v>0</v>
      </c>
      <c r="P90" s="200">
        <v>37.090000000000003</v>
      </c>
      <c r="Q90" s="200">
        <v>1.93</v>
      </c>
      <c r="R90" s="200">
        <v>6.74</v>
      </c>
      <c r="S90" s="200">
        <v>3.85</v>
      </c>
      <c r="T90" s="200">
        <v>0</v>
      </c>
      <c r="U90" s="200">
        <v>24.74</v>
      </c>
      <c r="V90" s="200">
        <v>6.12</v>
      </c>
      <c r="W90" s="200">
        <v>13.71</v>
      </c>
      <c r="X90" s="200">
        <v>43.57</v>
      </c>
      <c r="Y90" s="200">
        <v>0</v>
      </c>
      <c r="Z90">
        <v>0</v>
      </c>
      <c r="AA90" s="200">
        <v>11.24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56.25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74.78</v>
      </c>
      <c r="AQ90" s="200">
        <v>7.7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4.93</v>
      </c>
      <c r="L91" s="200">
        <v>206.48</v>
      </c>
      <c r="M91" s="200">
        <v>27.17</v>
      </c>
      <c r="N91" s="200">
        <v>31.07</v>
      </c>
      <c r="O91" s="200">
        <v>0</v>
      </c>
      <c r="P91" s="200">
        <v>37.090000000000003</v>
      </c>
      <c r="Q91" s="200">
        <v>1.93</v>
      </c>
      <c r="R91" s="200">
        <v>6.74</v>
      </c>
      <c r="S91" s="200">
        <v>3.85</v>
      </c>
      <c r="T91" s="200">
        <v>0</v>
      </c>
      <c r="U91" s="200">
        <v>24.74</v>
      </c>
      <c r="V91" s="200">
        <v>6.12</v>
      </c>
      <c r="W91" s="200">
        <v>13.71</v>
      </c>
      <c r="X91" s="200">
        <v>43.57</v>
      </c>
      <c r="Y91" s="200">
        <v>0</v>
      </c>
      <c r="Z91">
        <v>0</v>
      </c>
      <c r="AA91" s="200">
        <v>11.24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56.25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47.19</v>
      </c>
      <c r="AQ91" s="200">
        <v>7.7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4.93</v>
      </c>
      <c r="L92" s="200">
        <v>205.04</v>
      </c>
      <c r="M92" s="200">
        <v>27.17</v>
      </c>
      <c r="N92" s="200">
        <v>31.07</v>
      </c>
      <c r="O92" s="200">
        <v>0</v>
      </c>
      <c r="P92" s="200">
        <v>37.090000000000003</v>
      </c>
      <c r="Q92" s="200">
        <v>1.93</v>
      </c>
      <c r="R92" s="200">
        <v>6.74</v>
      </c>
      <c r="S92" s="200">
        <v>3.85</v>
      </c>
      <c r="T92" s="200">
        <v>0</v>
      </c>
      <c r="U92" s="200">
        <v>24.74</v>
      </c>
      <c r="V92" s="200">
        <v>6.12</v>
      </c>
      <c r="W92" s="200">
        <v>13.71</v>
      </c>
      <c r="X92" s="200">
        <v>43.57</v>
      </c>
      <c r="Y92" s="200">
        <v>0</v>
      </c>
      <c r="Z92">
        <v>0</v>
      </c>
      <c r="AA92" s="200">
        <v>11.24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56.25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21.18</v>
      </c>
      <c r="AQ92" s="200">
        <v>7.7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4.93</v>
      </c>
      <c r="L93" s="200">
        <v>205.04</v>
      </c>
      <c r="M93" s="200">
        <v>27.17</v>
      </c>
      <c r="N93" s="200">
        <v>31.07</v>
      </c>
      <c r="O93" s="200">
        <v>0</v>
      </c>
      <c r="P93" s="200">
        <v>37.090000000000003</v>
      </c>
      <c r="Q93" s="200">
        <v>1.93</v>
      </c>
      <c r="R93" s="200">
        <v>6.74</v>
      </c>
      <c r="S93" s="200">
        <v>3.85</v>
      </c>
      <c r="T93" s="200">
        <v>0</v>
      </c>
      <c r="U93" s="200">
        <v>24.74</v>
      </c>
      <c r="V93" s="200">
        <v>6.12</v>
      </c>
      <c r="W93" s="200">
        <v>13.71</v>
      </c>
      <c r="X93" s="200">
        <v>43.57</v>
      </c>
      <c r="Y93" s="200">
        <v>0</v>
      </c>
      <c r="Z93">
        <v>0</v>
      </c>
      <c r="AA93" s="200">
        <v>11.24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56.25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21.18</v>
      </c>
      <c r="AQ93" s="200">
        <v>7.7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4.93</v>
      </c>
      <c r="L94" s="200">
        <v>205.04</v>
      </c>
      <c r="M94" s="200">
        <v>27.17</v>
      </c>
      <c r="N94" s="200">
        <v>31.07</v>
      </c>
      <c r="O94" s="200">
        <v>0</v>
      </c>
      <c r="P94" s="200">
        <v>37.090000000000003</v>
      </c>
      <c r="Q94" s="200">
        <v>1.93</v>
      </c>
      <c r="R94" s="200">
        <v>10.24</v>
      </c>
      <c r="S94" s="200">
        <v>3.85</v>
      </c>
      <c r="T94" s="200">
        <v>0</v>
      </c>
      <c r="U94" s="200">
        <v>24.74</v>
      </c>
      <c r="V94" s="200">
        <v>6.12</v>
      </c>
      <c r="W94" s="200">
        <v>13.71</v>
      </c>
      <c r="X94" s="200">
        <v>43.57</v>
      </c>
      <c r="Y94" s="200">
        <v>0</v>
      </c>
      <c r="Z94">
        <v>0</v>
      </c>
      <c r="AA94" s="200">
        <v>11.24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56.25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72.98</v>
      </c>
      <c r="AQ94" s="200">
        <v>26.63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5.09</v>
      </c>
      <c r="L95" s="200">
        <v>205.04</v>
      </c>
      <c r="M95" s="200">
        <v>27.17</v>
      </c>
      <c r="N95" s="200">
        <v>31.07</v>
      </c>
      <c r="O95" s="200">
        <v>0</v>
      </c>
      <c r="P95" s="200">
        <v>37.090000000000003</v>
      </c>
      <c r="Q95" s="200">
        <v>1.93</v>
      </c>
      <c r="R95" s="200">
        <v>10.24</v>
      </c>
      <c r="S95" s="200">
        <v>3.85</v>
      </c>
      <c r="T95" s="200">
        <v>0</v>
      </c>
      <c r="U95" s="200">
        <v>24.74</v>
      </c>
      <c r="V95" s="200">
        <v>6.12</v>
      </c>
      <c r="W95" s="200">
        <v>13.71</v>
      </c>
      <c r="X95" s="200">
        <v>43.57</v>
      </c>
      <c r="Y95" s="200">
        <v>0</v>
      </c>
      <c r="Z95">
        <v>0</v>
      </c>
      <c r="AA95" s="200">
        <v>11.24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56.25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74.790000000000006</v>
      </c>
      <c r="AQ95" s="200">
        <v>26.63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4.96</v>
      </c>
      <c r="L96" s="200">
        <v>205.04</v>
      </c>
      <c r="M96" s="200">
        <v>27.17</v>
      </c>
      <c r="N96" s="200">
        <v>31.07</v>
      </c>
      <c r="O96" s="200">
        <v>0</v>
      </c>
      <c r="P96" s="200">
        <v>37.090000000000003</v>
      </c>
      <c r="Q96" s="200">
        <v>1.93</v>
      </c>
      <c r="R96" s="200">
        <v>10.24</v>
      </c>
      <c r="S96" s="200">
        <v>3.85</v>
      </c>
      <c r="T96" s="200">
        <v>0</v>
      </c>
      <c r="U96" s="200">
        <v>24.74</v>
      </c>
      <c r="V96" s="200">
        <v>6.12</v>
      </c>
      <c r="W96" s="200">
        <v>13.71</v>
      </c>
      <c r="X96" s="200">
        <v>43.57</v>
      </c>
      <c r="Y96" s="200">
        <v>0</v>
      </c>
      <c r="Z96">
        <v>0</v>
      </c>
      <c r="AA96" s="200">
        <v>11.24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56.25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74.790000000000006</v>
      </c>
      <c r="AQ96" s="200">
        <v>26.63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4.93</v>
      </c>
      <c r="L97" s="200">
        <v>205.03</v>
      </c>
      <c r="M97" s="200">
        <v>27.17</v>
      </c>
      <c r="N97" s="200">
        <v>31.07</v>
      </c>
      <c r="O97" s="200">
        <v>0</v>
      </c>
      <c r="P97" s="200">
        <v>37.090000000000003</v>
      </c>
      <c r="Q97" s="200">
        <v>1.94</v>
      </c>
      <c r="R97" s="200">
        <v>10.24</v>
      </c>
      <c r="S97" s="200">
        <v>3.95</v>
      </c>
      <c r="T97" s="200">
        <v>0</v>
      </c>
      <c r="U97" s="200">
        <v>24.74</v>
      </c>
      <c r="V97" s="200">
        <v>6.12</v>
      </c>
      <c r="W97" s="200">
        <v>13.71</v>
      </c>
      <c r="X97" s="200">
        <v>43.57</v>
      </c>
      <c r="Y97" s="200">
        <v>0</v>
      </c>
      <c r="Z97">
        <v>0</v>
      </c>
      <c r="AA97" s="200">
        <v>11.24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56.25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74.790000000000006</v>
      </c>
      <c r="AQ97" s="200">
        <v>26.63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4.93</v>
      </c>
      <c r="L98" s="200">
        <v>205.03</v>
      </c>
      <c r="M98" s="200">
        <v>27.17</v>
      </c>
      <c r="N98" s="200">
        <v>31.07</v>
      </c>
      <c r="O98" s="200">
        <v>0</v>
      </c>
      <c r="P98" s="200">
        <v>37.090000000000003</v>
      </c>
      <c r="Q98" s="200">
        <v>1.93</v>
      </c>
      <c r="R98" s="200">
        <v>10.24</v>
      </c>
      <c r="S98" s="200">
        <v>3.95</v>
      </c>
      <c r="T98" s="200">
        <v>0</v>
      </c>
      <c r="U98" s="200">
        <v>24.74</v>
      </c>
      <c r="V98" s="200">
        <v>6.12</v>
      </c>
      <c r="W98" s="200">
        <v>13.71</v>
      </c>
      <c r="X98" s="200">
        <v>43.57</v>
      </c>
      <c r="Y98" s="200">
        <v>0</v>
      </c>
      <c r="Z98">
        <v>0</v>
      </c>
      <c r="AA98" s="200">
        <v>11.24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56.25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74.790000000000006</v>
      </c>
      <c r="AQ98" s="200">
        <v>26.64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0.14094499999999996</v>
      </c>
      <c r="L99">
        <f t="shared" si="0"/>
        <v>6.3300650000000038</v>
      </c>
      <c r="M99">
        <f t="shared" si="0"/>
        <v>0.6520150000000009</v>
      </c>
      <c r="N99">
        <f t="shared" si="0"/>
        <v>0.7809225000000013</v>
      </c>
      <c r="O99">
        <f t="shared" si="0"/>
        <v>0</v>
      </c>
      <c r="P99">
        <f t="shared" si="0"/>
        <v>0.89016000000000106</v>
      </c>
      <c r="Q99">
        <f t="shared" si="0"/>
        <v>5.7777499999999975E-2</v>
      </c>
      <c r="R99">
        <f t="shared" si="0"/>
        <v>0.22285750000000007</v>
      </c>
      <c r="S99">
        <f t="shared" si="0"/>
        <v>0.1347325000000002</v>
      </c>
      <c r="T99">
        <f t="shared" si="0"/>
        <v>0</v>
      </c>
      <c r="U99">
        <f t="shared" si="0"/>
        <v>0.5937599999999994</v>
      </c>
      <c r="V99">
        <f t="shared" si="0"/>
        <v>0.13399000000000005</v>
      </c>
      <c r="W99">
        <f t="shared" si="0"/>
        <v>0.3001475000000004</v>
      </c>
      <c r="X99">
        <f t="shared" si="0"/>
        <v>0.95264500000000141</v>
      </c>
      <c r="Y99">
        <f t="shared" si="0"/>
        <v>0</v>
      </c>
      <c r="Z99">
        <f t="shared" si="0"/>
        <v>0</v>
      </c>
      <c r="AA99">
        <f t="shared" si="0"/>
        <v>0.26670000000000005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1.4007699999999994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1.3311574999999998</v>
      </c>
      <c r="AQ99">
        <f t="shared" si="0"/>
        <v>0.45464750000000081</v>
      </c>
      <c r="AR99">
        <f t="shared" si="0"/>
        <v>0.18271000000000004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1.98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1.98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1.98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1.98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1.98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1.98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1.98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1.98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1.98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1.98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1.98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1.98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1.98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1.98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1.98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1.98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1.98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1.98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1.98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1.98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1.98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1.98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1.98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1.98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1.98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1.98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1.98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1.98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1.98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1.98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1.98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1.98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1.98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1.98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1.98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1.98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1.98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1.98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1.98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1.98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1.98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1.98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1.98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1.98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1.98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1.98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1.98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1.98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1.98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1.98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1.98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1.98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1.98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18.68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1.98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18.68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1.98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18.68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1.98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18.68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1.98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18.68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1.98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18.68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1.98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18.68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1.98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18.68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1.98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18.68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1.98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18.68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1.98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18.68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1.98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18.68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1.98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18.68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1.98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18.68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1.98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18.68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1.98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18.68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1.98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1.98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1.98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1.98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1.98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1.98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1.98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1.98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1.98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1.98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1.98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1.98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1.98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1.98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1.98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1.98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1.98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1.98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1.98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1.98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1.98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0.53472000000000031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216.93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216.93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277.45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307.05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307.05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277.45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307.05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307.05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307.05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307.05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307.05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307.05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307.05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307.05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307.05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307.05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307.05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307.05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307.05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277.45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277.45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282.44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292.44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292.44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292.44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292.44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282.44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282.44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6.6316224999999971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237.32</v>
      </c>
      <c r="L3" s="200">
        <v>2.91</v>
      </c>
      <c r="M3" s="200">
        <v>2.99</v>
      </c>
      <c r="N3" s="200">
        <v>1.94</v>
      </c>
      <c r="O3" s="200">
        <v>1.37</v>
      </c>
      <c r="P3" s="200">
        <v>0.93</v>
      </c>
      <c r="Q3" s="200">
        <v>2.2200000000000002</v>
      </c>
      <c r="R3" s="200">
        <v>8.64</v>
      </c>
      <c r="S3" s="200">
        <v>5</v>
      </c>
      <c r="T3" s="200">
        <v>0</v>
      </c>
      <c r="U3" s="200">
        <v>2.3199999999999998</v>
      </c>
      <c r="V3" s="200">
        <v>0.34</v>
      </c>
      <c r="W3" s="200">
        <v>0.76</v>
      </c>
      <c r="X3" s="200">
        <v>2.42</v>
      </c>
      <c r="Y3" s="200">
        <v>0</v>
      </c>
      <c r="Z3" s="200">
        <v>24.05</v>
      </c>
      <c r="AA3" s="200">
        <v>25.18</v>
      </c>
      <c r="AB3" s="200">
        <v>0</v>
      </c>
      <c r="AC3" s="200">
        <v>0.88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17.010000000000002</v>
      </c>
      <c r="AL3" s="200">
        <v>0</v>
      </c>
      <c r="AM3" s="200">
        <v>0</v>
      </c>
      <c r="AN3" s="200">
        <v>0</v>
      </c>
      <c r="AO3" s="200">
        <v>392.99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237.32</v>
      </c>
      <c r="L4" s="200">
        <v>2.91</v>
      </c>
      <c r="M4" s="200">
        <v>2.38</v>
      </c>
      <c r="N4" s="200">
        <v>1.94</v>
      </c>
      <c r="O4" s="200">
        <v>1.37</v>
      </c>
      <c r="P4" s="200">
        <v>0.93</v>
      </c>
      <c r="Q4" s="200">
        <v>2.2200000000000002</v>
      </c>
      <c r="R4" s="200">
        <v>7.33</v>
      </c>
      <c r="S4" s="200">
        <v>5.37</v>
      </c>
      <c r="T4" s="200">
        <v>0</v>
      </c>
      <c r="U4" s="200">
        <v>2.3199999999999998</v>
      </c>
      <c r="V4" s="200">
        <v>0.34</v>
      </c>
      <c r="W4" s="200">
        <v>0.76</v>
      </c>
      <c r="X4" s="200">
        <v>2.42</v>
      </c>
      <c r="Y4" s="200">
        <v>0</v>
      </c>
      <c r="Z4" s="200">
        <v>53.88</v>
      </c>
      <c r="AA4" s="200">
        <v>25.18</v>
      </c>
      <c r="AB4" s="200">
        <v>0</v>
      </c>
      <c r="AC4" s="200">
        <v>0.88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17.010000000000002</v>
      </c>
      <c r="AL4" s="200">
        <v>0</v>
      </c>
      <c r="AM4" s="200">
        <v>0</v>
      </c>
      <c r="AN4" s="200">
        <v>0</v>
      </c>
      <c r="AO4" s="200">
        <v>392.99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237.32</v>
      </c>
      <c r="L5" s="200">
        <v>2.91</v>
      </c>
      <c r="M5" s="200">
        <v>2.38</v>
      </c>
      <c r="N5" s="200">
        <v>1.94</v>
      </c>
      <c r="O5" s="200">
        <v>1.37</v>
      </c>
      <c r="P5" s="200">
        <v>0.93</v>
      </c>
      <c r="Q5" s="200">
        <v>2.2200000000000002</v>
      </c>
      <c r="R5" s="200">
        <v>8.64</v>
      </c>
      <c r="S5" s="200">
        <v>5.37</v>
      </c>
      <c r="T5" s="200">
        <v>0</v>
      </c>
      <c r="U5" s="200">
        <v>2.3199999999999998</v>
      </c>
      <c r="V5" s="200">
        <v>0.34</v>
      </c>
      <c r="W5" s="200">
        <v>0.76</v>
      </c>
      <c r="X5" s="200">
        <v>2.42</v>
      </c>
      <c r="Y5" s="200">
        <v>0</v>
      </c>
      <c r="Z5" s="200">
        <v>66.400000000000006</v>
      </c>
      <c r="AA5" s="200">
        <v>25.18</v>
      </c>
      <c r="AB5" s="200">
        <v>0</v>
      </c>
      <c r="AC5" s="200">
        <v>0.88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17.010000000000002</v>
      </c>
      <c r="AL5" s="200">
        <v>0</v>
      </c>
      <c r="AM5" s="200">
        <v>0</v>
      </c>
      <c r="AN5" s="200">
        <v>0</v>
      </c>
      <c r="AO5" s="200">
        <v>392.99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237.32</v>
      </c>
      <c r="L6" s="200">
        <v>2.91</v>
      </c>
      <c r="M6" s="200">
        <v>2.38</v>
      </c>
      <c r="N6" s="200">
        <v>1.94</v>
      </c>
      <c r="O6" s="200">
        <v>1.37</v>
      </c>
      <c r="P6" s="200">
        <v>0.93</v>
      </c>
      <c r="Q6" s="200">
        <v>2.2200000000000002</v>
      </c>
      <c r="R6" s="200">
        <v>8.64</v>
      </c>
      <c r="S6" s="200">
        <v>5.37</v>
      </c>
      <c r="T6" s="200">
        <v>0</v>
      </c>
      <c r="U6" s="200">
        <v>2.3199999999999998</v>
      </c>
      <c r="V6" s="200">
        <v>4.62</v>
      </c>
      <c r="W6" s="200">
        <v>9.3000000000000007</v>
      </c>
      <c r="X6" s="200">
        <v>20.51</v>
      </c>
      <c r="Y6" s="200">
        <v>0</v>
      </c>
      <c r="Z6" s="200">
        <v>66.400000000000006</v>
      </c>
      <c r="AA6" s="200">
        <v>25.18</v>
      </c>
      <c r="AB6" s="200">
        <v>0</v>
      </c>
      <c r="AC6" s="200">
        <v>0.88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17.010000000000002</v>
      </c>
      <c r="AL6" s="200">
        <v>0</v>
      </c>
      <c r="AM6" s="200">
        <v>0</v>
      </c>
      <c r="AN6" s="200">
        <v>0</v>
      </c>
      <c r="AO6" s="200">
        <v>392.99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237.32</v>
      </c>
      <c r="L7" s="200">
        <v>2.91</v>
      </c>
      <c r="M7" s="200">
        <v>2.38</v>
      </c>
      <c r="N7" s="200">
        <v>1.94</v>
      </c>
      <c r="O7" s="200">
        <v>1.37</v>
      </c>
      <c r="P7" s="200">
        <v>0.93</v>
      </c>
      <c r="Q7" s="200">
        <v>2.2200000000000002</v>
      </c>
      <c r="R7" s="200">
        <v>8.64</v>
      </c>
      <c r="S7" s="200">
        <v>5.37</v>
      </c>
      <c r="T7" s="200">
        <v>0</v>
      </c>
      <c r="U7" s="200">
        <v>2.3199999999999998</v>
      </c>
      <c r="V7" s="200">
        <v>4.62</v>
      </c>
      <c r="W7" s="200">
        <v>9.3000000000000007</v>
      </c>
      <c r="X7" s="200">
        <v>29.97</v>
      </c>
      <c r="Y7" s="200">
        <v>0</v>
      </c>
      <c r="Z7" s="200">
        <v>66.400000000000006</v>
      </c>
      <c r="AA7" s="200">
        <v>25.18</v>
      </c>
      <c r="AB7" s="200">
        <v>0</v>
      </c>
      <c r="AC7" s="200">
        <v>0.88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17.010000000000002</v>
      </c>
      <c r="AL7" s="200">
        <v>0</v>
      </c>
      <c r="AM7" s="200">
        <v>0</v>
      </c>
      <c r="AN7" s="200">
        <v>0</v>
      </c>
      <c r="AO7" s="200">
        <v>392.99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237.32</v>
      </c>
      <c r="L8" s="200">
        <v>2.91</v>
      </c>
      <c r="M8" s="200">
        <v>2.38</v>
      </c>
      <c r="N8" s="200">
        <v>1.94</v>
      </c>
      <c r="O8" s="200">
        <v>1.37</v>
      </c>
      <c r="P8" s="200">
        <v>0.93</v>
      </c>
      <c r="Q8" s="200">
        <v>2.2200000000000002</v>
      </c>
      <c r="R8" s="200">
        <v>8.64</v>
      </c>
      <c r="S8" s="200">
        <v>5.37</v>
      </c>
      <c r="T8" s="200">
        <v>0</v>
      </c>
      <c r="U8" s="200">
        <v>2.3199999999999998</v>
      </c>
      <c r="V8" s="200">
        <v>4.62</v>
      </c>
      <c r="W8" s="200">
        <v>9.3000000000000007</v>
      </c>
      <c r="X8" s="200">
        <v>29.97</v>
      </c>
      <c r="Y8" s="200">
        <v>0</v>
      </c>
      <c r="Z8" s="200">
        <v>66.400000000000006</v>
      </c>
      <c r="AA8" s="200">
        <v>25.18</v>
      </c>
      <c r="AB8" s="200">
        <v>0</v>
      </c>
      <c r="AC8" s="200">
        <v>0.88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17.010000000000002</v>
      </c>
      <c r="AL8" s="200">
        <v>0</v>
      </c>
      <c r="AM8" s="200">
        <v>0</v>
      </c>
      <c r="AN8" s="200">
        <v>0</v>
      </c>
      <c r="AO8" s="200">
        <v>392.99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237.32</v>
      </c>
      <c r="L9" s="200">
        <v>2.91</v>
      </c>
      <c r="M9" s="200">
        <v>2.38</v>
      </c>
      <c r="N9" s="200">
        <v>1.94</v>
      </c>
      <c r="O9" s="200">
        <v>1.37</v>
      </c>
      <c r="P9" s="200">
        <v>0.93</v>
      </c>
      <c r="Q9" s="200">
        <v>2.2200000000000002</v>
      </c>
      <c r="R9" s="200">
        <v>8.64</v>
      </c>
      <c r="S9" s="200">
        <v>5.37</v>
      </c>
      <c r="T9" s="200">
        <v>0</v>
      </c>
      <c r="U9" s="200">
        <v>2.3199999999999998</v>
      </c>
      <c r="V9" s="200">
        <v>4.62</v>
      </c>
      <c r="W9" s="200">
        <v>9.3000000000000007</v>
      </c>
      <c r="X9" s="200">
        <v>29.97</v>
      </c>
      <c r="Y9" s="200">
        <v>0</v>
      </c>
      <c r="Z9" s="200">
        <v>66.400000000000006</v>
      </c>
      <c r="AA9" s="200">
        <v>25.18</v>
      </c>
      <c r="AB9" s="200">
        <v>0</v>
      </c>
      <c r="AC9" s="200">
        <v>0.88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17.010000000000002</v>
      </c>
      <c r="AL9" s="200">
        <v>0</v>
      </c>
      <c r="AM9" s="200">
        <v>0</v>
      </c>
      <c r="AN9" s="200">
        <v>0</v>
      </c>
      <c r="AO9" s="200">
        <v>392.99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237.32</v>
      </c>
      <c r="L10" s="200">
        <v>2.91</v>
      </c>
      <c r="M10" s="200">
        <v>2.38</v>
      </c>
      <c r="N10" s="200">
        <v>1.94</v>
      </c>
      <c r="O10" s="200">
        <v>1.37</v>
      </c>
      <c r="P10" s="200">
        <v>0.93</v>
      </c>
      <c r="Q10" s="200">
        <v>2.2200000000000002</v>
      </c>
      <c r="R10" s="200">
        <v>8.64</v>
      </c>
      <c r="S10" s="200">
        <v>5.37</v>
      </c>
      <c r="T10" s="200">
        <v>0</v>
      </c>
      <c r="U10" s="200">
        <v>2.3199999999999998</v>
      </c>
      <c r="V10" s="200">
        <v>4.62</v>
      </c>
      <c r="W10" s="200">
        <v>9.3000000000000007</v>
      </c>
      <c r="X10" s="200">
        <v>29.97</v>
      </c>
      <c r="Y10" s="200">
        <v>0</v>
      </c>
      <c r="Z10" s="200">
        <v>66.400000000000006</v>
      </c>
      <c r="AA10" s="200">
        <v>25.18</v>
      </c>
      <c r="AB10" s="200">
        <v>0</v>
      </c>
      <c r="AC10" s="200">
        <v>0.88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17.010000000000002</v>
      </c>
      <c r="AL10" s="200">
        <v>0</v>
      </c>
      <c r="AM10" s="200">
        <v>0</v>
      </c>
      <c r="AN10" s="200">
        <v>0</v>
      </c>
      <c r="AO10" s="200">
        <v>392.99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237.32</v>
      </c>
      <c r="L11" s="200">
        <v>2.91</v>
      </c>
      <c r="M11" s="200">
        <v>2.38</v>
      </c>
      <c r="N11" s="200">
        <v>1.94</v>
      </c>
      <c r="O11" s="200">
        <v>1.37</v>
      </c>
      <c r="P11" s="200">
        <v>0.93</v>
      </c>
      <c r="Q11" s="200">
        <v>2.2200000000000002</v>
      </c>
      <c r="R11" s="200">
        <v>8.64</v>
      </c>
      <c r="S11" s="200">
        <v>5.37</v>
      </c>
      <c r="T11" s="200">
        <v>0</v>
      </c>
      <c r="U11" s="200">
        <v>2.3199999999999998</v>
      </c>
      <c r="V11" s="200">
        <v>4.62</v>
      </c>
      <c r="W11" s="200">
        <v>9.3000000000000007</v>
      </c>
      <c r="X11" s="200">
        <v>29.97</v>
      </c>
      <c r="Y11" s="200">
        <v>0</v>
      </c>
      <c r="Z11" s="200">
        <v>66.400000000000006</v>
      </c>
      <c r="AA11" s="200">
        <v>25.18</v>
      </c>
      <c r="AB11" s="200">
        <v>0</v>
      </c>
      <c r="AC11" s="200">
        <v>0.88</v>
      </c>
      <c r="AD11" s="200">
        <v>20.77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17.010000000000002</v>
      </c>
      <c r="AL11" s="200">
        <v>0</v>
      </c>
      <c r="AM11" s="200">
        <v>0</v>
      </c>
      <c r="AN11" s="200">
        <v>0</v>
      </c>
      <c r="AO11" s="200">
        <v>392.99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237.32</v>
      </c>
      <c r="L12" s="200">
        <v>2.91</v>
      </c>
      <c r="M12" s="200">
        <v>2.38</v>
      </c>
      <c r="N12" s="200">
        <v>1.94</v>
      </c>
      <c r="O12" s="200">
        <v>1.37</v>
      </c>
      <c r="P12" s="200">
        <v>0.93</v>
      </c>
      <c r="Q12" s="200">
        <v>2.2200000000000002</v>
      </c>
      <c r="R12" s="200">
        <v>8.64</v>
      </c>
      <c r="S12" s="200">
        <v>5.37</v>
      </c>
      <c r="T12" s="200">
        <v>0</v>
      </c>
      <c r="U12" s="200">
        <v>2.3199999999999998</v>
      </c>
      <c r="V12" s="200">
        <v>4.62</v>
      </c>
      <c r="W12" s="200">
        <v>9.3000000000000007</v>
      </c>
      <c r="X12" s="200">
        <v>29.97</v>
      </c>
      <c r="Y12" s="200">
        <v>0</v>
      </c>
      <c r="Z12" s="200">
        <v>66.400000000000006</v>
      </c>
      <c r="AA12" s="200">
        <v>25.18</v>
      </c>
      <c r="AB12" s="200">
        <v>0</v>
      </c>
      <c r="AC12" s="200">
        <v>0.88</v>
      </c>
      <c r="AD12" s="200">
        <v>20.77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17.010000000000002</v>
      </c>
      <c r="AL12" s="200">
        <v>0</v>
      </c>
      <c r="AM12" s="200">
        <v>0</v>
      </c>
      <c r="AN12" s="200">
        <v>0</v>
      </c>
      <c r="AO12" s="200">
        <v>392.99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237.32</v>
      </c>
      <c r="L13" s="200">
        <v>2.93</v>
      </c>
      <c r="M13" s="200">
        <v>2.38</v>
      </c>
      <c r="N13" s="200">
        <v>1.94</v>
      </c>
      <c r="O13" s="200">
        <v>1.37</v>
      </c>
      <c r="P13" s="200">
        <v>0.93</v>
      </c>
      <c r="Q13" s="200">
        <v>2.2400000000000002</v>
      </c>
      <c r="R13" s="200">
        <v>8.67</v>
      </c>
      <c r="S13" s="200">
        <v>5.41</v>
      </c>
      <c r="T13" s="200">
        <v>0</v>
      </c>
      <c r="U13" s="200">
        <v>2.3199999999999998</v>
      </c>
      <c r="V13" s="200">
        <v>4.26</v>
      </c>
      <c r="W13" s="200">
        <v>9.34</v>
      </c>
      <c r="X13" s="200">
        <v>30.1</v>
      </c>
      <c r="Y13" s="200">
        <v>0</v>
      </c>
      <c r="Z13" s="200">
        <v>66.89</v>
      </c>
      <c r="AA13" s="200">
        <v>25.18</v>
      </c>
      <c r="AB13" s="200">
        <v>0</v>
      </c>
      <c r="AC13" s="200">
        <v>0.88</v>
      </c>
      <c r="AD13" s="200">
        <v>20.77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17.010000000000002</v>
      </c>
      <c r="AL13" s="200">
        <v>0</v>
      </c>
      <c r="AM13" s="200">
        <v>0</v>
      </c>
      <c r="AN13" s="200">
        <v>0</v>
      </c>
      <c r="AO13" s="200">
        <v>392.99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237.32</v>
      </c>
      <c r="L14" s="200">
        <v>2.93</v>
      </c>
      <c r="M14" s="200">
        <v>2.38</v>
      </c>
      <c r="N14" s="200">
        <v>1.94</v>
      </c>
      <c r="O14" s="200">
        <v>1.37</v>
      </c>
      <c r="P14" s="200">
        <v>0.93</v>
      </c>
      <c r="Q14" s="200">
        <v>2.2400000000000002</v>
      </c>
      <c r="R14" s="200">
        <v>8.6999999999999993</v>
      </c>
      <c r="S14" s="200">
        <v>5.41</v>
      </c>
      <c r="T14" s="200">
        <v>0</v>
      </c>
      <c r="U14" s="200">
        <v>2.3199999999999998</v>
      </c>
      <c r="V14" s="200">
        <v>4.26</v>
      </c>
      <c r="W14" s="200">
        <v>9.34</v>
      </c>
      <c r="X14" s="200">
        <v>30.1</v>
      </c>
      <c r="Y14" s="200">
        <v>0</v>
      </c>
      <c r="Z14" s="200">
        <v>66.89</v>
      </c>
      <c r="AA14" s="200">
        <v>25.18</v>
      </c>
      <c r="AB14" s="200">
        <v>0</v>
      </c>
      <c r="AC14" s="200">
        <v>0.88</v>
      </c>
      <c r="AD14" s="200">
        <v>20.77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17.010000000000002</v>
      </c>
      <c r="AL14" s="200">
        <v>0</v>
      </c>
      <c r="AM14" s="200">
        <v>0</v>
      </c>
      <c r="AN14" s="200">
        <v>0</v>
      </c>
      <c r="AO14" s="200">
        <v>392.99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237.32</v>
      </c>
      <c r="L15" s="200">
        <v>2.93</v>
      </c>
      <c r="M15" s="200">
        <v>2.38</v>
      </c>
      <c r="N15" s="200">
        <v>1.94</v>
      </c>
      <c r="O15" s="200">
        <v>1.37</v>
      </c>
      <c r="P15" s="200">
        <v>0.93</v>
      </c>
      <c r="Q15" s="200">
        <v>2.2400000000000002</v>
      </c>
      <c r="R15" s="200">
        <v>8.6999999999999993</v>
      </c>
      <c r="S15" s="200">
        <v>5.41</v>
      </c>
      <c r="T15" s="200">
        <v>0</v>
      </c>
      <c r="U15" s="200">
        <v>2.3199999999999998</v>
      </c>
      <c r="V15" s="200">
        <v>4.26</v>
      </c>
      <c r="W15" s="200">
        <v>9.34</v>
      </c>
      <c r="X15" s="200">
        <v>30.1</v>
      </c>
      <c r="Y15" s="200">
        <v>0</v>
      </c>
      <c r="Z15" s="200">
        <v>66.89</v>
      </c>
      <c r="AA15" s="200">
        <v>25.18</v>
      </c>
      <c r="AB15" s="200">
        <v>0</v>
      </c>
      <c r="AC15" s="200">
        <v>0.88</v>
      </c>
      <c r="AD15" s="200">
        <v>20.77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17.010000000000002</v>
      </c>
      <c r="AL15" s="200">
        <v>0</v>
      </c>
      <c r="AM15" s="200">
        <v>0</v>
      </c>
      <c r="AN15" s="200">
        <v>0</v>
      </c>
      <c r="AO15" s="200">
        <v>392.99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237.32</v>
      </c>
      <c r="L16" s="200">
        <v>2.93</v>
      </c>
      <c r="M16" s="200">
        <v>2.38</v>
      </c>
      <c r="N16" s="200">
        <v>1.94</v>
      </c>
      <c r="O16" s="200">
        <v>1.37</v>
      </c>
      <c r="P16" s="200">
        <v>0.93</v>
      </c>
      <c r="Q16" s="200">
        <v>2.2400000000000002</v>
      </c>
      <c r="R16" s="200">
        <v>8.6999999999999993</v>
      </c>
      <c r="S16" s="200">
        <v>5.41</v>
      </c>
      <c r="T16" s="200">
        <v>0</v>
      </c>
      <c r="U16" s="200">
        <v>2.3199999999999998</v>
      </c>
      <c r="V16" s="200">
        <v>4.26</v>
      </c>
      <c r="W16" s="200">
        <v>9.34</v>
      </c>
      <c r="X16" s="200">
        <v>30.1</v>
      </c>
      <c r="Y16" s="200">
        <v>0</v>
      </c>
      <c r="Z16" s="200">
        <v>66.89</v>
      </c>
      <c r="AA16" s="200">
        <v>25.18</v>
      </c>
      <c r="AB16" s="200">
        <v>0</v>
      </c>
      <c r="AC16" s="200">
        <v>0.88</v>
      </c>
      <c r="AD16" s="200">
        <v>20.77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17.010000000000002</v>
      </c>
      <c r="AL16" s="200">
        <v>0</v>
      </c>
      <c r="AM16" s="200">
        <v>0</v>
      </c>
      <c r="AN16" s="200">
        <v>0</v>
      </c>
      <c r="AO16" s="200">
        <v>392.99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237.32</v>
      </c>
      <c r="L17" s="200">
        <v>2.93</v>
      </c>
      <c r="M17" s="200">
        <v>2.38</v>
      </c>
      <c r="N17" s="200">
        <v>1.94</v>
      </c>
      <c r="O17" s="200">
        <v>1.37</v>
      </c>
      <c r="P17" s="200">
        <v>0.93</v>
      </c>
      <c r="Q17" s="200">
        <v>2.2400000000000002</v>
      </c>
      <c r="R17" s="200">
        <v>8.6999999999999993</v>
      </c>
      <c r="S17" s="200">
        <v>5.41</v>
      </c>
      <c r="T17" s="200">
        <v>0</v>
      </c>
      <c r="U17" s="200">
        <v>2.3199999999999998</v>
      </c>
      <c r="V17" s="200">
        <v>4.26</v>
      </c>
      <c r="W17" s="200">
        <v>9.34</v>
      </c>
      <c r="X17" s="200">
        <v>30.1</v>
      </c>
      <c r="Y17" s="200">
        <v>0</v>
      </c>
      <c r="Z17" s="200">
        <v>66.89</v>
      </c>
      <c r="AA17" s="200">
        <v>25.18</v>
      </c>
      <c r="AB17" s="200">
        <v>0</v>
      </c>
      <c r="AC17" s="200">
        <v>0.88</v>
      </c>
      <c r="AD17" s="200">
        <v>20.77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17.010000000000002</v>
      </c>
      <c r="AL17" s="200">
        <v>0</v>
      </c>
      <c r="AM17" s="200">
        <v>0</v>
      </c>
      <c r="AN17" s="200">
        <v>0</v>
      </c>
      <c r="AO17" s="200">
        <v>392.99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237.32</v>
      </c>
      <c r="L18" s="200">
        <v>2.93</v>
      </c>
      <c r="M18" s="200">
        <v>2.38</v>
      </c>
      <c r="N18" s="200">
        <v>1.94</v>
      </c>
      <c r="O18" s="200">
        <v>1.37</v>
      </c>
      <c r="P18" s="200">
        <v>0.93</v>
      </c>
      <c r="Q18" s="200">
        <v>2.2400000000000002</v>
      </c>
      <c r="R18" s="200">
        <v>8.6999999999999993</v>
      </c>
      <c r="S18" s="200">
        <v>5.41</v>
      </c>
      <c r="T18" s="200">
        <v>0</v>
      </c>
      <c r="U18" s="200">
        <v>2.3199999999999998</v>
      </c>
      <c r="V18" s="200">
        <v>4.26</v>
      </c>
      <c r="W18" s="200">
        <v>9.34</v>
      </c>
      <c r="X18" s="200">
        <v>30.1</v>
      </c>
      <c r="Y18" s="200">
        <v>0</v>
      </c>
      <c r="Z18" s="200">
        <v>66.89</v>
      </c>
      <c r="AA18" s="200">
        <v>25.18</v>
      </c>
      <c r="AB18" s="200">
        <v>0</v>
      </c>
      <c r="AC18" s="200">
        <v>0.88</v>
      </c>
      <c r="AD18" s="200">
        <v>20.77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17.010000000000002</v>
      </c>
      <c r="AL18" s="200">
        <v>0</v>
      </c>
      <c r="AM18" s="200">
        <v>0</v>
      </c>
      <c r="AN18" s="200">
        <v>0</v>
      </c>
      <c r="AO18" s="200">
        <v>392.99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237.32</v>
      </c>
      <c r="L19" s="200">
        <v>2.93</v>
      </c>
      <c r="M19" s="200">
        <v>2.38</v>
      </c>
      <c r="N19" s="200">
        <v>1.94</v>
      </c>
      <c r="O19" s="200">
        <v>1.37</v>
      </c>
      <c r="P19" s="200">
        <v>0.93</v>
      </c>
      <c r="Q19" s="200">
        <v>2.2400000000000002</v>
      </c>
      <c r="R19" s="200">
        <v>8.6999999999999993</v>
      </c>
      <c r="S19" s="200">
        <v>5.41</v>
      </c>
      <c r="T19" s="200">
        <v>0</v>
      </c>
      <c r="U19" s="200">
        <v>2.3199999999999998</v>
      </c>
      <c r="V19" s="200">
        <v>4.26</v>
      </c>
      <c r="W19" s="200">
        <v>9.34</v>
      </c>
      <c r="X19" s="200">
        <v>30.1</v>
      </c>
      <c r="Y19" s="200">
        <v>0</v>
      </c>
      <c r="Z19" s="200">
        <v>66.89</v>
      </c>
      <c r="AA19" s="200">
        <v>25.18</v>
      </c>
      <c r="AB19" s="200">
        <v>0</v>
      </c>
      <c r="AC19" s="200">
        <v>0.88</v>
      </c>
      <c r="AD19" s="200">
        <v>20.77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17.010000000000002</v>
      </c>
      <c r="AL19" s="200">
        <v>0</v>
      </c>
      <c r="AM19" s="200">
        <v>0</v>
      </c>
      <c r="AN19" s="200">
        <v>0</v>
      </c>
      <c r="AO19" s="200">
        <v>392.99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237.32</v>
      </c>
      <c r="L20" s="200">
        <v>2.93</v>
      </c>
      <c r="M20" s="200">
        <v>2.38</v>
      </c>
      <c r="N20" s="200">
        <v>1.94</v>
      </c>
      <c r="O20" s="200">
        <v>1.37</v>
      </c>
      <c r="P20" s="200">
        <v>0.93</v>
      </c>
      <c r="Q20" s="200">
        <v>2.2400000000000002</v>
      </c>
      <c r="R20" s="200">
        <v>8.6999999999999993</v>
      </c>
      <c r="S20" s="200">
        <v>5.41</v>
      </c>
      <c r="T20" s="200">
        <v>0</v>
      </c>
      <c r="U20" s="200">
        <v>2.3199999999999998</v>
      </c>
      <c r="V20" s="200">
        <v>4.26</v>
      </c>
      <c r="W20" s="200">
        <v>9.34</v>
      </c>
      <c r="X20" s="200">
        <v>30.1</v>
      </c>
      <c r="Y20" s="200">
        <v>0</v>
      </c>
      <c r="Z20" s="200">
        <v>66.89</v>
      </c>
      <c r="AA20" s="200">
        <v>25.18</v>
      </c>
      <c r="AB20" s="200">
        <v>0</v>
      </c>
      <c r="AC20" s="200">
        <v>0.88</v>
      </c>
      <c r="AD20" s="200">
        <v>20.77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17.010000000000002</v>
      </c>
      <c r="AL20" s="200">
        <v>0</v>
      </c>
      <c r="AM20" s="200">
        <v>0</v>
      </c>
      <c r="AN20" s="200">
        <v>0</v>
      </c>
      <c r="AO20" s="200">
        <v>392.99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237.32</v>
      </c>
      <c r="L21" s="200">
        <v>2.93</v>
      </c>
      <c r="M21" s="200">
        <v>2.38</v>
      </c>
      <c r="N21" s="200">
        <v>1.94</v>
      </c>
      <c r="O21" s="200">
        <v>1.37</v>
      </c>
      <c r="P21" s="200">
        <v>0.93</v>
      </c>
      <c r="Q21" s="200">
        <v>2.2400000000000002</v>
      </c>
      <c r="R21" s="200">
        <v>8.6999999999999993</v>
      </c>
      <c r="S21" s="200">
        <v>5.41</v>
      </c>
      <c r="T21" s="200">
        <v>0</v>
      </c>
      <c r="U21" s="200">
        <v>2.3199999999999998</v>
      </c>
      <c r="V21" s="200">
        <v>4.26</v>
      </c>
      <c r="W21" s="200">
        <v>9.51</v>
      </c>
      <c r="X21" s="200">
        <v>30.26</v>
      </c>
      <c r="Y21" s="200">
        <v>0</v>
      </c>
      <c r="Z21" s="200">
        <v>66.89</v>
      </c>
      <c r="AA21" s="200">
        <v>25.18</v>
      </c>
      <c r="AB21" s="200">
        <v>0</v>
      </c>
      <c r="AC21" s="200">
        <v>0.88</v>
      </c>
      <c r="AD21" s="200">
        <v>20.77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17.010000000000002</v>
      </c>
      <c r="AL21" s="200">
        <v>0</v>
      </c>
      <c r="AM21" s="200">
        <v>0</v>
      </c>
      <c r="AN21" s="200">
        <v>0</v>
      </c>
      <c r="AO21" s="200">
        <v>392.99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237.32</v>
      </c>
      <c r="L22" s="200">
        <v>2.93</v>
      </c>
      <c r="M22" s="200">
        <v>2.38</v>
      </c>
      <c r="N22" s="200">
        <v>1.94</v>
      </c>
      <c r="O22" s="200">
        <v>1.37</v>
      </c>
      <c r="P22" s="200">
        <v>0.93</v>
      </c>
      <c r="Q22" s="200">
        <v>2.2400000000000002</v>
      </c>
      <c r="R22" s="200">
        <v>8.6999999999999993</v>
      </c>
      <c r="S22" s="200">
        <v>5.41</v>
      </c>
      <c r="T22" s="200">
        <v>0</v>
      </c>
      <c r="U22" s="200">
        <v>2.3199999999999998</v>
      </c>
      <c r="V22" s="200">
        <v>0.34</v>
      </c>
      <c r="W22" s="200">
        <v>9.51</v>
      </c>
      <c r="X22" s="200">
        <v>2.42</v>
      </c>
      <c r="Y22" s="200">
        <v>0</v>
      </c>
      <c r="Z22" s="200">
        <v>66.89</v>
      </c>
      <c r="AA22" s="200">
        <v>25.18</v>
      </c>
      <c r="AB22" s="200">
        <v>0</v>
      </c>
      <c r="AC22" s="200">
        <v>0.88</v>
      </c>
      <c r="AD22" s="200">
        <v>20.77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17.010000000000002</v>
      </c>
      <c r="AL22" s="200">
        <v>0</v>
      </c>
      <c r="AM22" s="200">
        <v>0</v>
      </c>
      <c r="AN22" s="200">
        <v>0</v>
      </c>
      <c r="AO22" s="200">
        <v>392.99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237.32</v>
      </c>
      <c r="L23" s="200">
        <v>2.93</v>
      </c>
      <c r="M23" s="200">
        <v>2.38</v>
      </c>
      <c r="N23" s="200">
        <v>1.94</v>
      </c>
      <c r="O23" s="200">
        <v>1.37</v>
      </c>
      <c r="P23" s="200">
        <v>0.93</v>
      </c>
      <c r="Q23" s="200">
        <v>2.2400000000000002</v>
      </c>
      <c r="R23" s="200">
        <v>8.6999999999999993</v>
      </c>
      <c r="S23" s="200">
        <v>5.41</v>
      </c>
      <c r="T23" s="200">
        <v>0</v>
      </c>
      <c r="U23" s="200">
        <v>2.3199999999999998</v>
      </c>
      <c r="V23" s="200">
        <v>0.65</v>
      </c>
      <c r="W23" s="200">
        <v>0.76</v>
      </c>
      <c r="X23" s="200">
        <v>3.38</v>
      </c>
      <c r="Y23" s="200">
        <v>0</v>
      </c>
      <c r="Z23" s="200">
        <v>38.49</v>
      </c>
      <c r="AA23" s="200">
        <v>25.18</v>
      </c>
      <c r="AB23" s="200">
        <v>0</v>
      </c>
      <c r="AC23" s="200">
        <v>0.88</v>
      </c>
      <c r="AD23" s="200">
        <v>20.77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17.010000000000002</v>
      </c>
      <c r="AL23" s="200">
        <v>0</v>
      </c>
      <c r="AM23" s="200">
        <v>0</v>
      </c>
      <c r="AN23" s="200">
        <v>0</v>
      </c>
      <c r="AO23" s="200">
        <v>392.99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237.32</v>
      </c>
      <c r="L24" s="200">
        <v>2.93</v>
      </c>
      <c r="M24" s="200">
        <v>2.38</v>
      </c>
      <c r="N24" s="200">
        <v>1.94</v>
      </c>
      <c r="O24" s="200">
        <v>1.37</v>
      </c>
      <c r="P24" s="200">
        <v>0.93</v>
      </c>
      <c r="Q24" s="200">
        <v>2.2400000000000002</v>
      </c>
      <c r="R24" s="200">
        <v>0.69</v>
      </c>
      <c r="S24" s="200">
        <v>5.41</v>
      </c>
      <c r="T24" s="200">
        <v>0</v>
      </c>
      <c r="U24" s="200">
        <v>2.3199999999999998</v>
      </c>
      <c r="V24" s="200">
        <v>0.34</v>
      </c>
      <c r="W24" s="200">
        <v>0.76</v>
      </c>
      <c r="X24" s="200">
        <v>2.42</v>
      </c>
      <c r="Y24" s="200">
        <v>0</v>
      </c>
      <c r="Z24" s="200">
        <v>4.57</v>
      </c>
      <c r="AA24" s="200">
        <v>15.56</v>
      </c>
      <c r="AB24" s="200">
        <v>0</v>
      </c>
      <c r="AC24" s="200">
        <v>0.88</v>
      </c>
      <c r="AD24" s="200">
        <v>20.77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17.010000000000002</v>
      </c>
      <c r="AL24" s="200">
        <v>0</v>
      </c>
      <c r="AM24" s="200">
        <v>0</v>
      </c>
      <c r="AN24" s="200">
        <v>0</v>
      </c>
      <c r="AO24" s="200">
        <v>392.99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189.24</v>
      </c>
      <c r="L25" s="200">
        <v>0.23</v>
      </c>
      <c r="M25" s="200">
        <v>2.38</v>
      </c>
      <c r="N25" s="200">
        <v>1.94</v>
      </c>
      <c r="O25" s="200">
        <v>1.37</v>
      </c>
      <c r="P25" s="200">
        <v>0.93</v>
      </c>
      <c r="Q25" s="200">
        <v>0.18</v>
      </c>
      <c r="R25" s="200">
        <v>0.69</v>
      </c>
      <c r="S25" s="200">
        <v>1.52</v>
      </c>
      <c r="T25" s="200">
        <v>0</v>
      </c>
      <c r="U25" s="200">
        <v>2.3199999999999998</v>
      </c>
      <c r="V25" s="200">
        <v>0.34</v>
      </c>
      <c r="W25" s="200">
        <v>0.76</v>
      </c>
      <c r="X25" s="200">
        <v>2.42</v>
      </c>
      <c r="Y25" s="200">
        <v>0</v>
      </c>
      <c r="Z25" s="200">
        <v>4.57</v>
      </c>
      <c r="AA25" s="200">
        <v>1.48</v>
      </c>
      <c r="AB25" s="200">
        <v>0</v>
      </c>
      <c r="AC25" s="200">
        <v>0.88</v>
      </c>
      <c r="AD25" s="200">
        <v>20.77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17.010000000000002</v>
      </c>
      <c r="AL25" s="200">
        <v>0</v>
      </c>
      <c r="AM25" s="200">
        <v>0</v>
      </c>
      <c r="AN25" s="200">
        <v>0</v>
      </c>
      <c r="AO25" s="200">
        <v>392.99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132.44999999999999</v>
      </c>
      <c r="L26" s="200">
        <v>0.23</v>
      </c>
      <c r="M26" s="200">
        <v>2.38</v>
      </c>
      <c r="N26" s="200">
        <v>1.94</v>
      </c>
      <c r="O26" s="200">
        <v>1.37</v>
      </c>
      <c r="P26" s="200">
        <v>0.93</v>
      </c>
      <c r="Q26" s="200">
        <v>0.18</v>
      </c>
      <c r="R26" s="200">
        <v>0.69</v>
      </c>
      <c r="S26" s="200">
        <v>0.43</v>
      </c>
      <c r="T26" s="200">
        <v>0</v>
      </c>
      <c r="U26" s="200">
        <v>2.3199999999999998</v>
      </c>
      <c r="V26" s="200">
        <v>0.34</v>
      </c>
      <c r="W26" s="200">
        <v>0.76</v>
      </c>
      <c r="X26" s="200">
        <v>2.42</v>
      </c>
      <c r="Y26" s="200">
        <v>0</v>
      </c>
      <c r="Z26" s="200">
        <v>4.57</v>
      </c>
      <c r="AA26" s="200">
        <v>1.48</v>
      </c>
      <c r="AB26" s="200">
        <v>0</v>
      </c>
      <c r="AC26" s="200">
        <v>0.88</v>
      </c>
      <c r="AD26" s="200">
        <v>20.77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17.010000000000002</v>
      </c>
      <c r="AL26" s="200">
        <v>0</v>
      </c>
      <c r="AM26" s="200">
        <v>0</v>
      </c>
      <c r="AN26" s="200">
        <v>0</v>
      </c>
      <c r="AO26" s="200">
        <v>392.99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41.96</v>
      </c>
      <c r="L27" s="200">
        <v>0.28000000000000003</v>
      </c>
      <c r="M27" s="200">
        <v>2.38</v>
      </c>
      <c r="N27" s="200">
        <v>1.94</v>
      </c>
      <c r="O27" s="200">
        <v>1.37</v>
      </c>
      <c r="P27" s="200">
        <v>0.93</v>
      </c>
      <c r="Q27" s="200">
        <v>0.18</v>
      </c>
      <c r="R27" s="200">
        <v>0.69</v>
      </c>
      <c r="S27" s="200">
        <v>0.43</v>
      </c>
      <c r="T27" s="200">
        <v>0</v>
      </c>
      <c r="U27" s="200">
        <v>2.3199999999999998</v>
      </c>
      <c r="V27" s="200">
        <v>0.34</v>
      </c>
      <c r="W27" s="200">
        <v>0.76</v>
      </c>
      <c r="X27" s="200">
        <v>2.42</v>
      </c>
      <c r="Y27" s="200">
        <v>0</v>
      </c>
      <c r="Z27" s="200">
        <v>4.57</v>
      </c>
      <c r="AA27" s="200">
        <v>1.48</v>
      </c>
      <c r="AB27" s="200">
        <v>0</v>
      </c>
      <c r="AC27" s="200">
        <v>0.88</v>
      </c>
      <c r="AD27" s="200">
        <v>20.77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17.010000000000002</v>
      </c>
      <c r="AL27" s="200">
        <v>0</v>
      </c>
      <c r="AM27" s="200">
        <v>0</v>
      </c>
      <c r="AN27" s="200">
        <v>0</v>
      </c>
      <c r="AO27" s="200">
        <v>392.99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18.96</v>
      </c>
      <c r="L28" s="200">
        <v>0.24</v>
      </c>
      <c r="M28" s="200">
        <v>2.38</v>
      </c>
      <c r="N28" s="200">
        <v>1.94</v>
      </c>
      <c r="O28" s="200">
        <v>1.37</v>
      </c>
      <c r="P28" s="200">
        <v>0.93</v>
      </c>
      <c r="Q28" s="200">
        <v>0.18</v>
      </c>
      <c r="R28" s="200">
        <v>0.7</v>
      </c>
      <c r="S28" s="200">
        <v>0.43</v>
      </c>
      <c r="T28" s="200">
        <v>0</v>
      </c>
      <c r="U28" s="200">
        <v>2.3199999999999998</v>
      </c>
      <c r="V28" s="200">
        <v>0.34</v>
      </c>
      <c r="W28" s="200">
        <v>0.76</v>
      </c>
      <c r="X28" s="200">
        <v>2.42</v>
      </c>
      <c r="Y28" s="200">
        <v>0</v>
      </c>
      <c r="Z28" s="200">
        <v>4.57</v>
      </c>
      <c r="AA28" s="200">
        <v>1.48</v>
      </c>
      <c r="AB28" s="200">
        <v>0</v>
      </c>
      <c r="AC28" s="200">
        <v>0.88</v>
      </c>
      <c r="AD28" s="200">
        <v>20.77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392.99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18.96</v>
      </c>
      <c r="L29" s="200">
        <v>0.23</v>
      </c>
      <c r="M29" s="200">
        <v>2.38</v>
      </c>
      <c r="N29" s="200">
        <v>1.94</v>
      </c>
      <c r="O29" s="200">
        <v>1.37</v>
      </c>
      <c r="P29" s="200">
        <v>0.93</v>
      </c>
      <c r="Q29" s="200">
        <v>0.22</v>
      </c>
      <c r="R29" s="200">
        <v>0.7</v>
      </c>
      <c r="S29" s="200">
        <v>0.43</v>
      </c>
      <c r="T29" s="200">
        <v>0</v>
      </c>
      <c r="U29" s="200">
        <v>2.3199999999999998</v>
      </c>
      <c r="V29" s="200">
        <v>0.34</v>
      </c>
      <c r="W29" s="200">
        <v>0.76</v>
      </c>
      <c r="X29" s="200">
        <v>2.42</v>
      </c>
      <c r="Y29" s="200">
        <v>0</v>
      </c>
      <c r="Z29" s="200">
        <v>4.57</v>
      </c>
      <c r="AA29" s="200">
        <v>1.48</v>
      </c>
      <c r="AB29" s="200">
        <v>0</v>
      </c>
      <c r="AC29" s="200">
        <v>0.88</v>
      </c>
      <c r="AD29" s="200">
        <v>20.77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392.99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18.96</v>
      </c>
      <c r="L30" s="200">
        <v>0.23</v>
      </c>
      <c r="M30" s="200">
        <v>2.38</v>
      </c>
      <c r="N30" s="200">
        <v>1.94</v>
      </c>
      <c r="O30" s="200">
        <v>1.37</v>
      </c>
      <c r="P30" s="200">
        <v>0.93</v>
      </c>
      <c r="Q30" s="200">
        <v>0.18</v>
      </c>
      <c r="R30" s="200">
        <v>0.7</v>
      </c>
      <c r="S30" s="200">
        <v>0.43</v>
      </c>
      <c r="T30" s="200">
        <v>0</v>
      </c>
      <c r="U30" s="200">
        <v>2.3199999999999998</v>
      </c>
      <c r="V30" s="200">
        <v>0.34</v>
      </c>
      <c r="W30" s="200">
        <v>0.76</v>
      </c>
      <c r="X30" s="200">
        <v>2.42</v>
      </c>
      <c r="Y30" s="200">
        <v>0</v>
      </c>
      <c r="Z30" s="200">
        <v>4.57</v>
      </c>
      <c r="AA30" s="200">
        <v>1.48</v>
      </c>
      <c r="AB30" s="200">
        <v>0</v>
      </c>
      <c r="AC30" s="200">
        <v>0.88</v>
      </c>
      <c r="AD30" s="200">
        <v>20.77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392.99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18.96</v>
      </c>
      <c r="L31" s="200">
        <v>0.23</v>
      </c>
      <c r="M31" s="200">
        <v>2.38</v>
      </c>
      <c r="N31" s="200">
        <v>1.94</v>
      </c>
      <c r="O31" s="200">
        <v>1.37</v>
      </c>
      <c r="P31" s="200">
        <v>0.93</v>
      </c>
      <c r="Q31" s="200">
        <v>0.18</v>
      </c>
      <c r="R31" s="200">
        <v>0.7</v>
      </c>
      <c r="S31" s="200">
        <v>0.43</v>
      </c>
      <c r="T31" s="200">
        <v>0</v>
      </c>
      <c r="U31" s="200">
        <v>2.3199999999999998</v>
      </c>
      <c r="V31" s="200">
        <v>0.34</v>
      </c>
      <c r="W31" s="200">
        <v>0.76</v>
      </c>
      <c r="X31" s="200">
        <v>2.42</v>
      </c>
      <c r="Y31" s="200">
        <v>0</v>
      </c>
      <c r="Z31" s="200">
        <v>4.57</v>
      </c>
      <c r="AA31" s="200">
        <v>1.48</v>
      </c>
      <c r="AB31" s="200">
        <v>0</v>
      </c>
      <c r="AC31" s="200">
        <v>0.88</v>
      </c>
      <c r="AD31" s="200">
        <v>20.77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392.99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18.96</v>
      </c>
      <c r="L32" s="200">
        <v>0.23</v>
      </c>
      <c r="M32" s="200">
        <v>2.38</v>
      </c>
      <c r="N32" s="200">
        <v>1.94</v>
      </c>
      <c r="O32" s="200">
        <v>1.37</v>
      </c>
      <c r="P32" s="200">
        <v>0.93</v>
      </c>
      <c r="Q32" s="200">
        <v>0.18</v>
      </c>
      <c r="R32" s="200">
        <v>0.7</v>
      </c>
      <c r="S32" s="200">
        <v>0.43</v>
      </c>
      <c r="T32" s="200">
        <v>0</v>
      </c>
      <c r="U32" s="200">
        <v>2.3199999999999998</v>
      </c>
      <c r="V32" s="200">
        <v>0.34</v>
      </c>
      <c r="W32" s="200">
        <v>0.76</v>
      </c>
      <c r="X32" s="200">
        <v>2.42</v>
      </c>
      <c r="Y32" s="200">
        <v>0</v>
      </c>
      <c r="Z32" s="200">
        <v>4.57</v>
      </c>
      <c r="AA32" s="200">
        <v>1.48</v>
      </c>
      <c r="AB32" s="200">
        <v>0</v>
      </c>
      <c r="AC32" s="200">
        <v>0.88</v>
      </c>
      <c r="AD32" s="200">
        <v>20.77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392.99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18.96</v>
      </c>
      <c r="L33" s="200">
        <v>0.23</v>
      </c>
      <c r="M33" s="200">
        <v>2.38</v>
      </c>
      <c r="N33" s="200">
        <v>1.94</v>
      </c>
      <c r="O33" s="200">
        <v>1.37</v>
      </c>
      <c r="P33" s="200">
        <v>0.93</v>
      </c>
      <c r="Q33" s="200">
        <v>0.18</v>
      </c>
      <c r="R33" s="200">
        <v>0.7</v>
      </c>
      <c r="S33" s="200">
        <v>0.43</v>
      </c>
      <c r="T33" s="200">
        <v>0</v>
      </c>
      <c r="U33" s="200">
        <v>2.3199999999999998</v>
      </c>
      <c r="V33" s="200">
        <v>0.34</v>
      </c>
      <c r="W33" s="200">
        <v>0.76</v>
      </c>
      <c r="X33" s="200">
        <v>2.42</v>
      </c>
      <c r="Y33" s="200">
        <v>0</v>
      </c>
      <c r="Z33" s="200">
        <v>4.57</v>
      </c>
      <c r="AA33" s="200">
        <v>1.48</v>
      </c>
      <c r="AB33" s="200">
        <v>0</v>
      </c>
      <c r="AC33" s="200">
        <v>0.88</v>
      </c>
      <c r="AD33" s="200">
        <v>20.77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392.99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18.96</v>
      </c>
      <c r="L34" s="200">
        <v>0.23</v>
      </c>
      <c r="M34" s="200">
        <v>2.38</v>
      </c>
      <c r="N34" s="200">
        <v>1.94</v>
      </c>
      <c r="O34" s="200">
        <v>1.37</v>
      </c>
      <c r="P34" s="200">
        <v>0.93</v>
      </c>
      <c r="Q34" s="200">
        <v>0.18</v>
      </c>
      <c r="R34" s="200">
        <v>0.7</v>
      </c>
      <c r="S34" s="200">
        <v>0.43</v>
      </c>
      <c r="T34" s="200">
        <v>0</v>
      </c>
      <c r="U34" s="200">
        <v>2.3199999999999998</v>
      </c>
      <c r="V34" s="200">
        <v>0.34</v>
      </c>
      <c r="W34" s="200">
        <v>0.76</v>
      </c>
      <c r="X34" s="200">
        <v>2.42</v>
      </c>
      <c r="Y34" s="200">
        <v>0</v>
      </c>
      <c r="Z34" s="200">
        <v>4.57</v>
      </c>
      <c r="AA34" s="200">
        <v>1.48</v>
      </c>
      <c r="AB34" s="200">
        <v>0</v>
      </c>
      <c r="AC34" s="200">
        <v>0.88</v>
      </c>
      <c r="AD34" s="200">
        <v>20.77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392.99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18.96</v>
      </c>
      <c r="L35" s="200">
        <v>0.23</v>
      </c>
      <c r="M35" s="200">
        <v>2.38</v>
      </c>
      <c r="N35" s="200">
        <v>1.94</v>
      </c>
      <c r="O35" s="200">
        <v>1.37</v>
      </c>
      <c r="P35" s="200">
        <v>0.93</v>
      </c>
      <c r="Q35" s="200">
        <v>0.18</v>
      </c>
      <c r="R35" s="200">
        <v>0.7</v>
      </c>
      <c r="S35" s="200">
        <v>0.43</v>
      </c>
      <c r="T35" s="200">
        <v>0</v>
      </c>
      <c r="U35" s="200">
        <v>2.3199999999999998</v>
      </c>
      <c r="V35" s="200">
        <v>0.34</v>
      </c>
      <c r="W35" s="200">
        <v>0.76</v>
      </c>
      <c r="X35" s="200">
        <v>2.42</v>
      </c>
      <c r="Y35" s="200">
        <v>0</v>
      </c>
      <c r="Z35" s="200">
        <v>4.57</v>
      </c>
      <c r="AA35" s="200">
        <v>1.48</v>
      </c>
      <c r="AB35" s="200">
        <v>0</v>
      </c>
      <c r="AC35" s="200">
        <v>0.88</v>
      </c>
      <c r="AD35" s="200">
        <v>20.77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392.99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18.96</v>
      </c>
      <c r="L36" s="200">
        <v>0.23</v>
      </c>
      <c r="M36" s="200">
        <v>2.38</v>
      </c>
      <c r="N36" s="200">
        <v>1.94</v>
      </c>
      <c r="O36" s="200">
        <v>1.37</v>
      </c>
      <c r="P36" s="200">
        <v>0.93</v>
      </c>
      <c r="Q36" s="200">
        <v>0.18</v>
      </c>
      <c r="R36" s="200">
        <v>0.7</v>
      </c>
      <c r="S36" s="200">
        <v>0.43</v>
      </c>
      <c r="T36" s="200">
        <v>0</v>
      </c>
      <c r="U36" s="200">
        <v>2.3199999999999998</v>
      </c>
      <c r="V36" s="200">
        <v>0.34</v>
      </c>
      <c r="W36" s="200">
        <v>0.76</v>
      </c>
      <c r="X36" s="200">
        <v>2.42</v>
      </c>
      <c r="Y36" s="200">
        <v>0</v>
      </c>
      <c r="Z36" s="200">
        <v>4.57</v>
      </c>
      <c r="AA36" s="200">
        <v>1.48</v>
      </c>
      <c r="AB36" s="200">
        <v>0</v>
      </c>
      <c r="AC36" s="200">
        <v>0.88</v>
      </c>
      <c r="AD36" s="200">
        <v>20.77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392.99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18.96</v>
      </c>
      <c r="L37" s="200">
        <v>0.23</v>
      </c>
      <c r="M37" s="200">
        <v>2.38</v>
      </c>
      <c r="N37" s="200">
        <v>1.94</v>
      </c>
      <c r="O37" s="200">
        <v>1.37</v>
      </c>
      <c r="P37" s="200">
        <v>0.93</v>
      </c>
      <c r="Q37" s="200">
        <v>0.18</v>
      </c>
      <c r="R37" s="200">
        <v>0.7</v>
      </c>
      <c r="S37" s="200">
        <v>0.43</v>
      </c>
      <c r="T37" s="200">
        <v>0</v>
      </c>
      <c r="U37" s="200">
        <v>2.3199999999999998</v>
      </c>
      <c r="V37" s="200">
        <v>0.34</v>
      </c>
      <c r="W37" s="200">
        <v>0.76</v>
      </c>
      <c r="X37" s="200">
        <v>2.42</v>
      </c>
      <c r="Y37" s="200">
        <v>0</v>
      </c>
      <c r="Z37" s="200">
        <v>4.57</v>
      </c>
      <c r="AA37" s="200">
        <v>1.48</v>
      </c>
      <c r="AB37" s="200">
        <v>0</v>
      </c>
      <c r="AC37" s="200">
        <v>0.88</v>
      </c>
      <c r="AD37" s="200">
        <v>20.77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392.99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18.96</v>
      </c>
      <c r="L38" s="200">
        <v>0.23</v>
      </c>
      <c r="M38" s="200">
        <v>2.38</v>
      </c>
      <c r="N38" s="200">
        <v>1.94</v>
      </c>
      <c r="O38" s="200">
        <v>1.37</v>
      </c>
      <c r="P38" s="200">
        <v>0.93</v>
      </c>
      <c r="Q38" s="200">
        <v>0.18</v>
      </c>
      <c r="R38" s="200">
        <v>0.7</v>
      </c>
      <c r="S38" s="200">
        <v>0.43</v>
      </c>
      <c r="T38" s="200">
        <v>0</v>
      </c>
      <c r="U38" s="200">
        <v>2.3199999999999998</v>
      </c>
      <c r="V38" s="200">
        <v>0.34</v>
      </c>
      <c r="W38" s="200">
        <v>0.76</v>
      </c>
      <c r="X38" s="200">
        <v>2.42</v>
      </c>
      <c r="Y38" s="200">
        <v>0</v>
      </c>
      <c r="Z38" s="200">
        <v>4.57</v>
      </c>
      <c r="AA38" s="200">
        <v>1.48</v>
      </c>
      <c r="AB38" s="200">
        <v>0</v>
      </c>
      <c r="AC38" s="200">
        <v>0.88</v>
      </c>
      <c r="AD38" s="200">
        <v>20.77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392.99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18.96</v>
      </c>
      <c r="L39" s="200">
        <v>0.23</v>
      </c>
      <c r="M39" s="200">
        <v>2.38</v>
      </c>
      <c r="N39" s="200">
        <v>1.94</v>
      </c>
      <c r="O39" s="200">
        <v>1.37</v>
      </c>
      <c r="P39" s="200">
        <v>0.93</v>
      </c>
      <c r="Q39" s="200">
        <v>0.18</v>
      </c>
      <c r="R39" s="200">
        <v>0.56999999999999995</v>
      </c>
      <c r="S39" s="200">
        <v>0.43</v>
      </c>
      <c r="T39" s="200">
        <v>0</v>
      </c>
      <c r="U39" s="200">
        <v>2.3199999999999998</v>
      </c>
      <c r="V39" s="200">
        <v>0.34</v>
      </c>
      <c r="W39" s="200">
        <v>0.76</v>
      </c>
      <c r="X39" s="200">
        <v>2.42</v>
      </c>
      <c r="Y39" s="200">
        <v>0</v>
      </c>
      <c r="Z39" s="200">
        <v>4.57</v>
      </c>
      <c r="AA39" s="200">
        <v>1.48</v>
      </c>
      <c r="AB39" s="200">
        <v>0</v>
      </c>
      <c r="AC39" s="200">
        <v>1.38</v>
      </c>
      <c r="AD39" s="200">
        <v>20.77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392.99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18.96</v>
      </c>
      <c r="L40" s="200">
        <v>0.23</v>
      </c>
      <c r="M40" s="200">
        <v>2.38</v>
      </c>
      <c r="N40" s="200">
        <v>1.73</v>
      </c>
      <c r="O40" s="200">
        <v>1.37</v>
      </c>
      <c r="P40" s="200">
        <v>0.93</v>
      </c>
      <c r="Q40" s="200">
        <v>0.18</v>
      </c>
      <c r="R40" s="200">
        <v>0.56999999999999995</v>
      </c>
      <c r="S40" s="200">
        <v>0.43</v>
      </c>
      <c r="T40" s="200">
        <v>0</v>
      </c>
      <c r="U40" s="200">
        <v>2.3199999999999998</v>
      </c>
      <c r="V40" s="200">
        <v>0.34</v>
      </c>
      <c r="W40" s="200">
        <v>0.76</v>
      </c>
      <c r="X40" s="200">
        <v>2.42</v>
      </c>
      <c r="Y40" s="200">
        <v>0</v>
      </c>
      <c r="Z40" s="200">
        <v>4.57</v>
      </c>
      <c r="AA40" s="200">
        <v>1.48</v>
      </c>
      <c r="AB40" s="200">
        <v>0</v>
      </c>
      <c r="AC40" s="200">
        <v>1.38</v>
      </c>
      <c r="AD40" s="200">
        <v>20.77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392.99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18.96</v>
      </c>
      <c r="L41" s="200">
        <v>0.23</v>
      </c>
      <c r="M41" s="200">
        <v>2.38</v>
      </c>
      <c r="N41" s="200">
        <v>1.73</v>
      </c>
      <c r="O41" s="200">
        <v>1.37</v>
      </c>
      <c r="P41" s="200">
        <v>0.93</v>
      </c>
      <c r="Q41" s="200">
        <v>0.18</v>
      </c>
      <c r="R41" s="200">
        <v>0.56999999999999995</v>
      </c>
      <c r="S41" s="200">
        <v>0.43</v>
      </c>
      <c r="T41" s="200">
        <v>0</v>
      </c>
      <c r="U41" s="200">
        <v>2.3199999999999998</v>
      </c>
      <c r="V41" s="200">
        <v>0.34</v>
      </c>
      <c r="W41" s="200">
        <v>0.76</v>
      </c>
      <c r="X41" s="200">
        <v>2.42</v>
      </c>
      <c r="Y41" s="200">
        <v>0</v>
      </c>
      <c r="Z41" s="200">
        <v>4.57</v>
      </c>
      <c r="AA41" s="200">
        <v>1.48</v>
      </c>
      <c r="AB41" s="200">
        <v>0</v>
      </c>
      <c r="AC41" s="200">
        <v>1.38</v>
      </c>
      <c r="AD41" s="200">
        <v>20.77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392.99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18.96</v>
      </c>
      <c r="L42" s="200">
        <v>0.23</v>
      </c>
      <c r="M42" s="200">
        <v>2.38</v>
      </c>
      <c r="N42" s="200">
        <v>1.73</v>
      </c>
      <c r="O42" s="200">
        <v>1.37</v>
      </c>
      <c r="P42" s="200">
        <v>0.93</v>
      </c>
      <c r="Q42" s="200">
        <v>0.18</v>
      </c>
      <c r="R42" s="200">
        <v>0.56999999999999995</v>
      </c>
      <c r="S42" s="200">
        <v>0.43</v>
      </c>
      <c r="T42" s="200">
        <v>0</v>
      </c>
      <c r="U42" s="200">
        <v>2.3199999999999998</v>
      </c>
      <c r="V42" s="200">
        <v>0.34</v>
      </c>
      <c r="W42" s="200">
        <v>0.76</v>
      </c>
      <c r="X42" s="200">
        <v>2.42</v>
      </c>
      <c r="Y42" s="200">
        <v>0</v>
      </c>
      <c r="Z42" s="200">
        <v>4.57</v>
      </c>
      <c r="AA42" s="200">
        <v>1.48</v>
      </c>
      <c r="AB42" s="200">
        <v>0</v>
      </c>
      <c r="AC42" s="200">
        <v>1.38</v>
      </c>
      <c r="AD42" s="200">
        <v>20.77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392.99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18.96</v>
      </c>
      <c r="L43" s="200">
        <v>0.23</v>
      </c>
      <c r="M43" s="200">
        <v>2.38</v>
      </c>
      <c r="N43" s="200">
        <v>1.73</v>
      </c>
      <c r="O43" s="200">
        <v>1.37</v>
      </c>
      <c r="P43" s="200">
        <v>0.93</v>
      </c>
      <c r="Q43" s="200">
        <v>0.18</v>
      </c>
      <c r="R43" s="200">
        <v>0.56999999999999995</v>
      </c>
      <c r="S43" s="200">
        <v>0.43</v>
      </c>
      <c r="T43" s="200">
        <v>0</v>
      </c>
      <c r="U43" s="200">
        <v>2.3199999999999998</v>
      </c>
      <c r="V43" s="200">
        <v>0.34</v>
      </c>
      <c r="W43" s="200">
        <v>0.76</v>
      </c>
      <c r="X43" s="200">
        <v>2.42</v>
      </c>
      <c r="Y43" s="200">
        <v>0</v>
      </c>
      <c r="Z43" s="200">
        <v>4.57</v>
      </c>
      <c r="AA43" s="200">
        <v>1.48</v>
      </c>
      <c r="AB43" s="200">
        <v>0</v>
      </c>
      <c r="AC43" s="200">
        <v>1.38</v>
      </c>
      <c r="AD43" s="200">
        <v>20.77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392.99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18.96</v>
      </c>
      <c r="L44" s="200">
        <v>0.23</v>
      </c>
      <c r="M44" s="200">
        <v>2.38</v>
      </c>
      <c r="N44" s="200">
        <v>1.73</v>
      </c>
      <c r="O44" s="200">
        <v>1.37</v>
      </c>
      <c r="P44" s="200">
        <v>0.93</v>
      </c>
      <c r="Q44" s="200">
        <v>0.18</v>
      </c>
      <c r="R44" s="200">
        <v>0.56999999999999995</v>
      </c>
      <c r="S44" s="200">
        <v>0.43</v>
      </c>
      <c r="T44" s="200">
        <v>0</v>
      </c>
      <c r="U44" s="200">
        <v>2.3199999999999998</v>
      </c>
      <c r="V44" s="200">
        <v>0.34</v>
      </c>
      <c r="W44" s="200">
        <v>0.76</v>
      </c>
      <c r="X44" s="200">
        <v>2.42</v>
      </c>
      <c r="Y44" s="200">
        <v>0</v>
      </c>
      <c r="Z44" s="200">
        <v>4.57</v>
      </c>
      <c r="AA44" s="200">
        <v>1.48</v>
      </c>
      <c r="AB44" s="200">
        <v>0</v>
      </c>
      <c r="AC44" s="200">
        <v>1.38</v>
      </c>
      <c r="AD44" s="200">
        <v>20.77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392.99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18.96</v>
      </c>
      <c r="L45" s="200">
        <v>0.23</v>
      </c>
      <c r="M45" s="200">
        <v>2.38</v>
      </c>
      <c r="N45" s="200">
        <v>1.73</v>
      </c>
      <c r="O45" s="200">
        <v>1.37</v>
      </c>
      <c r="P45" s="200">
        <v>0.93</v>
      </c>
      <c r="Q45" s="200">
        <v>0.18</v>
      </c>
      <c r="R45" s="200">
        <v>0.56999999999999995</v>
      </c>
      <c r="S45" s="200">
        <v>0.4</v>
      </c>
      <c r="T45" s="200">
        <v>0</v>
      </c>
      <c r="U45" s="200">
        <v>2.3199999999999998</v>
      </c>
      <c r="V45" s="200">
        <v>0.34</v>
      </c>
      <c r="W45" s="200">
        <v>0.76</v>
      </c>
      <c r="X45" s="200">
        <v>2.42</v>
      </c>
      <c r="Y45" s="200">
        <v>0</v>
      </c>
      <c r="Z45" s="200">
        <v>4.57</v>
      </c>
      <c r="AA45" s="200">
        <v>1.48</v>
      </c>
      <c r="AB45" s="200">
        <v>0</v>
      </c>
      <c r="AC45" s="200">
        <v>1.38</v>
      </c>
      <c r="AD45" s="200">
        <v>20.77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392.99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18.96</v>
      </c>
      <c r="L46" s="200">
        <v>0.23</v>
      </c>
      <c r="M46" s="200">
        <v>2.38</v>
      </c>
      <c r="N46" s="200">
        <v>1.73</v>
      </c>
      <c r="O46" s="200">
        <v>1.37</v>
      </c>
      <c r="P46" s="200">
        <v>0.93</v>
      </c>
      <c r="Q46" s="200">
        <v>0.18</v>
      </c>
      <c r="R46" s="200">
        <v>0.56999999999999995</v>
      </c>
      <c r="S46" s="200">
        <v>0.44</v>
      </c>
      <c r="T46" s="200">
        <v>0</v>
      </c>
      <c r="U46" s="200">
        <v>2.3199999999999998</v>
      </c>
      <c r="V46" s="200">
        <v>0.34</v>
      </c>
      <c r="W46" s="200">
        <v>0.76</v>
      </c>
      <c r="X46" s="200">
        <v>2.42</v>
      </c>
      <c r="Y46" s="200">
        <v>0</v>
      </c>
      <c r="Z46" s="200">
        <v>4.57</v>
      </c>
      <c r="AA46" s="200">
        <v>1.48</v>
      </c>
      <c r="AB46" s="200">
        <v>0</v>
      </c>
      <c r="AC46" s="200">
        <v>1.38</v>
      </c>
      <c r="AD46" s="200">
        <v>20.77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392.99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86.9</v>
      </c>
      <c r="L47" s="200">
        <v>0.23</v>
      </c>
      <c r="M47" s="200">
        <v>2.38</v>
      </c>
      <c r="N47" s="200">
        <v>1.73</v>
      </c>
      <c r="O47" s="200">
        <v>1.37</v>
      </c>
      <c r="P47" s="200">
        <v>0.93</v>
      </c>
      <c r="Q47" s="200">
        <v>0.18</v>
      </c>
      <c r="R47" s="200">
        <v>0</v>
      </c>
      <c r="S47" s="200">
        <v>0.44</v>
      </c>
      <c r="T47" s="200">
        <v>0</v>
      </c>
      <c r="U47" s="200">
        <v>2.3199999999999998</v>
      </c>
      <c r="V47" s="200">
        <v>0.34</v>
      </c>
      <c r="W47" s="200">
        <v>0.76</v>
      </c>
      <c r="X47" s="200">
        <v>2.42</v>
      </c>
      <c r="Y47" s="200">
        <v>0</v>
      </c>
      <c r="Z47" s="200">
        <v>4.57</v>
      </c>
      <c r="AA47" s="200">
        <v>1.48</v>
      </c>
      <c r="AB47" s="200">
        <v>0</v>
      </c>
      <c r="AC47" s="200">
        <v>1.38</v>
      </c>
      <c r="AD47" s="200">
        <v>20.77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21.81</v>
      </c>
      <c r="AL47" s="200">
        <v>0</v>
      </c>
      <c r="AM47" s="200">
        <v>0</v>
      </c>
      <c r="AN47" s="200">
        <v>0</v>
      </c>
      <c r="AO47" s="200">
        <v>392.99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102.61</v>
      </c>
      <c r="L48" s="200">
        <v>0.23</v>
      </c>
      <c r="M48" s="200">
        <v>2.38</v>
      </c>
      <c r="N48" s="200">
        <v>1.73</v>
      </c>
      <c r="O48" s="200">
        <v>1.37</v>
      </c>
      <c r="P48" s="200">
        <v>0.93</v>
      </c>
      <c r="Q48" s="200">
        <v>0.18</v>
      </c>
      <c r="R48" s="200">
        <v>0</v>
      </c>
      <c r="S48" s="200">
        <v>0.44</v>
      </c>
      <c r="T48" s="200">
        <v>0</v>
      </c>
      <c r="U48" s="200">
        <v>2.3199999999999998</v>
      </c>
      <c r="V48" s="200">
        <v>0.34</v>
      </c>
      <c r="W48" s="200">
        <v>0.76</v>
      </c>
      <c r="X48" s="200">
        <v>2.42</v>
      </c>
      <c r="Y48" s="200">
        <v>0</v>
      </c>
      <c r="Z48" s="200">
        <v>4.57</v>
      </c>
      <c r="AA48" s="200">
        <v>1.48</v>
      </c>
      <c r="AB48" s="200">
        <v>0</v>
      </c>
      <c r="AC48" s="200">
        <v>1.38</v>
      </c>
      <c r="AD48" s="200">
        <v>20.77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21.81</v>
      </c>
      <c r="AL48" s="200">
        <v>0</v>
      </c>
      <c r="AM48" s="200">
        <v>0</v>
      </c>
      <c r="AN48" s="200">
        <v>0</v>
      </c>
      <c r="AO48" s="200">
        <v>392.99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102.61</v>
      </c>
      <c r="L49" s="200">
        <v>0.23</v>
      </c>
      <c r="M49" s="200">
        <v>2.38</v>
      </c>
      <c r="N49" s="200">
        <v>1.73</v>
      </c>
      <c r="O49" s="200">
        <v>1.37</v>
      </c>
      <c r="P49" s="200">
        <v>0.93</v>
      </c>
      <c r="Q49" s="200">
        <v>0.18</v>
      </c>
      <c r="R49" s="200">
        <v>0</v>
      </c>
      <c r="S49" s="200">
        <v>0.44</v>
      </c>
      <c r="T49" s="200">
        <v>0</v>
      </c>
      <c r="U49" s="200">
        <v>2.3199999999999998</v>
      </c>
      <c r="V49" s="200">
        <v>0.34</v>
      </c>
      <c r="W49" s="200">
        <v>0.76</v>
      </c>
      <c r="X49" s="200">
        <v>2.42</v>
      </c>
      <c r="Y49" s="200">
        <v>0</v>
      </c>
      <c r="Z49" s="200">
        <v>4.57</v>
      </c>
      <c r="AA49" s="200">
        <v>1.48</v>
      </c>
      <c r="AB49" s="200">
        <v>0</v>
      </c>
      <c r="AC49" s="200">
        <v>1.38</v>
      </c>
      <c r="AD49" s="200">
        <v>20.77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21.81</v>
      </c>
      <c r="AL49" s="200">
        <v>0</v>
      </c>
      <c r="AM49" s="200">
        <v>0</v>
      </c>
      <c r="AN49" s="200">
        <v>0</v>
      </c>
      <c r="AO49" s="200">
        <v>392.99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121.86</v>
      </c>
      <c r="L50" s="200">
        <v>0.23</v>
      </c>
      <c r="M50" s="200">
        <v>2.38</v>
      </c>
      <c r="N50" s="200">
        <v>1.73</v>
      </c>
      <c r="O50" s="200">
        <v>1.37</v>
      </c>
      <c r="P50" s="200">
        <v>0.93</v>
      </c>
      <c r="Q50" s="200">
        <v>0.18</v>
      </c>
      <c r="R50" s="200">
        <v>0</v>
      </c>
      <c r="S50" s="200">
        <v>0.44</v>
      </c>
      <c r="T50" s="200">
        <v>0</v>
      </c>
      <c r="U50" s="200">
        <v>2.3199999999999998</v>
      </c>
      <c r="V50" s="200">
        <v>0.34</v>
      </c>
      <c r="W50" s="200">
        <v>0.76</v>
      </c>
      <c r="X50" s="200">
        <v>2.42</v>
      </c>
      <c r="Y50" s="200">
        <v>0</v>
      </c>
      <c r="Z50" s="200">
        <v>4.57</v>
      </c>
      <c r="AA50" s="200">
        <v>1.48</v>
      </c>
      <c r="AB50" s="200">
        <v>0</v>
      </c>
      <c r="AC50" s="200">
        <v>1.38</v>
      </c>
      <c r="AD50" s="200">
        <v>20.77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21.81</v>
      </c>
      <c r="AL50" s="200">
        <v>0</v>
      </c>
      <c r="AM50" s="200">
        <v>0</v>
      </c>
      <c r="AN50" s="200">
        <v>0</v>
      </c>
      <c r="AO50" s="200">
        <v>392.99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150.74</v>
      </c>
      <c r="L51" s="200">
        <v>0.23</v>
      </c>
      <c r="M51" s="200">
        <v>2.38</v>
      </c>
      <c r="N51" s="200">
        <v>1.73</v>
      </c>
      <c r="O51" s="200">
        <v>1.37</v>
      </c>
      <c r="P51" s="200">
        <v>0.93</v>
      </c>
      <c r="Q51" s="200">
        <v>0</v>
      </c>
      <c r="R51" s="200">
        <v>0</v>
      </c>
      <c r="S51" s="200">
        <v>0</v>
      </c>
      <c r="T51" s="200">
        <v>0</v>
      </c>
      <c r="U51" s="200">
        <v>2.3199999999999998</v>
      </c>
      <c r="V51" s="200">
        <v>0.34</v>
      </c>
      <c r="W51" s="200">
        <v>0.76</v>
      </c>
      <c r="X51" s="200">
        <v>2.42</v>
      </c>
      <c r="Y51" s="200">
        <v>0</v>
      </c>
      <c r="Z51" s="200">
        <v>4.57</v>
      </c>
      <c r="AA51" s="200">
        <v>1.48</v>
      </c>
      <c r="AB51" s="200">
        <v>0</v>
      </c>
      <c r="AC51" s="200">
        <v>2.04</v>
      </c>
      <c r="AD51" s="200">
        <v>20.77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21.81</v>
      </c>
      <c r="AL51" s="200">
        <v>0</v>
      </c>
      <c r="AM51" s="200">
        <v>0</v>
      </c>
      <c r="AN51" s="200">
        <v>0</v>
      </c>
      <c r="AO51" s="200">
        <v>392.99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176.7</v>
      </c>
      <c r="L52" s="200">
        <v>0.23</v>
      </c>
      <c r="M52" s="200">
        <v>2.38</v>
      </c>
      <c r="N52" s="200">
        <v>1.73</v>
      </c>
      <c r="O52" s="200">
        <v>1.37</v>
      </c>
      <c r="P52" s="200">
        <v>0.93</v>
      </c>
      <c r="Q52" s="200">
        <v>0.18</v>
      </c>
      <c r="R52" s="200">
        <v>0</v>
      </c>
      <c r="S52" s="200">
        <v>0.43</v>
      </c>
      <c r="T52" s="200">
        <v>0</v>
      </c>
      <c r="U52" s="200">
        <v>2.3199999999999998</v>
      </c>
      <c r="V52" s="200">
        <v>0.34</v>
      </c>
      <c r="W52" s="200">
        <v>0.76</v>
      </c>
      <c r="X52" s="200">
        <v>2.42</v>
      </c>
      <c r="Y52" s="200">
        <v>0</v>
      </c>
      <c r="Z52" s="200">
        <v>4.57</v>
      </c>
      <c r="AA52" s="200">
        <v>1.48</v>
      </c>
      <c r="AB52" s="200">
        <v>0</v>
      </c>
      <c r="AC52" s="200">
        <v>2.04</v>
      </c>
      <c r="AD52" s="200">
        <v>20.77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21.81</v>
      </c>
      <c r="AL52" s="200">
        <v>0</v>
      </c>
      <c r="AM52" s="200">
        <v>0</v>
      </c>
      <c r="AN52" s="200">
        <v>0</v>
      </c>
      <c r="AO52" s="200">
        <v>392.99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217.05</v>
      </c>
      <c r="L53" s="200">
        <v>0.23</v>
      </c>
      <c r="M53" s="200">
        <v>2.38</v>
      </c>
      <c r="N53" s="200">
        <v>1.73</v>
      </c>
      <c r="O53" s="200">
        <v>1.37</v>
      </c>
      <c r="P53" s="200">
        <v>0.93</v>
      </c>
      <c r="Q53" s="200">
        <v>0.18</v>
      </c>
      <c r="R53" s="200">
        <v>0.68</v>
      </c>
      <c r="S53" s="200">
        <v>0.43</v>
      </c>
      <c r="T53" s="200">
        <v>0</v>
      </c>
      <c r="U53" s="200">
        <v>2.3199999999999998</v>
      </c>
      <c r="V53" s="200">
        <v>0.34</v>
      </c>
      <c r="W53" s="200">
        <v>0.76</v>
      </c>
      <c r="X53" s="200">
        <v>2.42</v>
      </c>
      <c r="Y53" s="200">
        <v>0</v>
      </c>
      <c r="Z53" s="200">
        <v>4.57</v>
      </c>
      <c r="AA53" s="200">
        <v>1.48</v>
      </c>
      <c r="AB53" s="200">
        <v>0</v>
      </c>
      <c r="AC53" s="200">
        <v>2.04</v>
      </c>
      <c r="AD53" s="200">
        <v>20.77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21.81</v>
      </c>
      <c r="AL53" s="200">
        <v>0</v>
      </c>
      <c r="AM53" s="200">
        <v>0</v>
      </c>
      <c r="AN53" s="200">
        <v>0</v>
      </c>
      <c r="AO53" s="200">
        <v>392.99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237.37</v>
      </c>
      <c r="L54" s="200">
        <v>0.23</v>
      </c>
      <c r="M54" s="200">
        <v>2.38</v>
      </c>
      <c r="N54" s="200">
        <v>1.73</v>
      </c>
      <c r="O54" s="200">
        <v>1.37</v>
      </c>
      <c r="P54" s="200">
        <v>0.93</v>
      </c>
      <c r="Q54" s="200">
        <v>0.18</v>
      </c>
      <c r="R54" s="200">
        <v>0.7</v>
      </c>
      <c r="S54" s="200">
        <v>0.43</v>
      </c>
      <c r="T54" s="200">
        <v>0</v>
      </c>
      <c r="U54" s="200">
        <v>2.3199999999999998</v>
      </c>
      <c r="V54" s="200">
        <v>0.34</v>
      </c>
      <c r="W54" s="200">
        <v>0.76</v>
      </c>
      <c r="X54" s="200">
        <v>2.42</v>
      </c>
      <c r="Y54" s="200">
        <v>0</v>
      </c>
      <c r="Z54" s="200">
        <v>4.57</v>
      </c>
      <c r="AA54" s="200">
        <v>1.48</v>
      </c>
      <c r="AB54" s="200">
        <v>0</v>
      </c>
      <c r="AC54" s="200">
        <v>2.04</v>
      </c>
      <c r="AD54" s="200">
        <v>20.77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21.81</v>
      </c>
      <c r="AL54" s="200">
        <v>0</v>
      </c>
      <c r="AM54" s="200">
        <v>0</v>
      </c>
      <c r="AN54" s="200">
        <v>0</v>
      </c>
      <c r="AO54" s="200">
        <v>392.99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237.37</v>
      </c>
      <c r="L55" s="200">
        <v>0.23</v>
      </c>
      <c r="M55" s="200">
        <v>2.38</v>
      </c>
      <c r="N55" s="200">
        <v>1.73</v>
      </c>
      <c r="O55" s="200">
        <v>1.37</v>
      </c>
      <c r="P55" s="200">
        <v>0.93</v>
      </c>
      <c r="Q55" s="200">
        <v>0.18</v>
      </c>
      <c r="R55" s="200">
        <v>0.69</v>
      </c>
      <c r="S55" s="200">
        <v>0.43</v>
      </c>
      <c r="T55" s="200">
        <v>0</v>
      </c>
      <c r="U55" s="200">
        <v>2.3199999999999998</v>
      </c>
      <c r="V55" s="200">
        <v>0.34</v>
      </c>
      <c r="W55" s="200">
        <v>0.76</v>
      </c>
      <c r="X55" s="200">
        <v>2.42</v>
      </c>
      <c r="Y55" s="200">
        <v>0</v>
      </c>
      <c r="Z55" s="200">
        <v>4.57</v>
      </c>
      <c r="AA55" s="200">
        <v>1.48</v>
      </c>
      <c r="AB55" s="200">
        <v>0</v>
      </c>
      <c r="AC55" s="200">
        <v>3.04</v>
      </c>
      <c r="AD55" s="200">
        <v>20.77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19.91</v>
      </c>
      <c r="AL55" s="200">
        <v>0</v>
      </c>
      <c r="AM55" s="200">
        <v>0</v>
      </c>
      <c r="AN55" s="200">
        <v>0</v>
      </c>
      <c r="AO55" s="200">
        <v>392.99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237.37</v>
      </c>
      <c r="L56" s="200">
        <v>3.03</v>
      </c>
      <c r="M56" s="200">
        <v>2.38</v>
      </c>
      <c r="N56" s="200">
        <v>1.73</v>
      </c>
      <c r="O56" s="200">
        <v>1.37</v>
      </c>
      <c r="P56" s="200">
        <v>0.93</v>
      </c>
      <c r="Q56" s="200">
        <v>2.2400000000000002</v>
      </c>
      <c r="R56" s="200">
        <v>0.69</v>
      </c>
      <c r="S56" s="200">
        <v>5.37</v>
      </c>
      <c r="T56" s="200">
        <v>0</v>
      </c>
      <c r="U56" s="200">
        <v>2.3199999999999998</v>
      </c>
      <c r="V56" s="200">
        <v>0.34</v>
      </c>
      <c r="W56" s="200">
        <v>0.76</v>
      </c>
      <c r="X56" s="200">
        <v>2.42</v>
      </c>
      <c r="Y56" s="200">
        <v>0</v>
      </c>
      <c r="Z56" s="200">
        <v>4.57</v>
      </c>
      <c r="AA56" s="200">
        <v>25.18</v>
      </c>
      <c r="AB56" s="200">
        <v>0</v>
      </c>
      <c r="AC56" s="200">
        <v>3.04</v>
      </c>
      <c r="AD56" s="200">
        <v>20.77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19.91</v>
      </c>
      <c r="AL56" s="200">
        <v>0</v>
      </c>
      <c r="AM56" s="200">
        <v>0</v>
      </c>
      <c r="AN56" s="200">
        <v>0</v>
      </c>
      <c r="AO56" s="200">
        <v>392.99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237.37</v>
      </c>
      <c r="L57" s="200">
        <v>3.03</v>
      </c>
      <c r="M57" s="200">
        <v>2.38</v>
      </c>
      <c r="N57" s="200">
        <v>1.73</v>
      </c>
      <c r="O57" s="200">
        <v>1.37</v>
      </c>
      <c r="P57" s="200">
        <v>0.93</v>
      </c>
      <c r="Q57" s="200">
        <v>2.2400000000000002</v>
      </c>
      <c r="R57" s="200">
        <v>8.69</v>
      </c>
      <c r="S57" s="200">
        <v>5.37</v>
      </c>
      <c r="T57" s="200">
        <v>0</v>
      </c>
      <c r="U57" s="200">
        <v>2.3199999999999998</v>
      </c>
      <c r="V57" s="200">
        <v>0.34</v>
      </c>
      <c r="W57" s="200">
        <v>0.76</v>
      </c>
      <c r="X57" s="200">
        <v>2.42</v>
      </c>
      <c r="Y57" s="200">
        <v>0</v>
      </c>
      <c r="Z57" s="200">
        <v>16.34</v>
      </c>
      <c r="AA57" s="200">
        <v>25.18</v>
      </c>
      <c r="AB57" s="200">
        <v>0</v>
      </c>
      <c r="AC57" s="200">
        <v>3.04</v>
      </c>
      <c r="AD57" s="200">
        <v>20.77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19.91</v>
      </c>
      <c r="AL57" s="200">
        <v>0</v>
      </c>
      <c r="AM57" s="200">
        <v>0</v>
      </c>
      <c r="AN57" s="200">
        <v>0</v>
      </c>
      <c r="AO57" s="200">
        <v>392.99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237.37</v>
      </c>
      <c r="L58" s="200">
        <v>3.03</v>
      </c>
      <c r="M58" s="200">
        <v>2.38</v>
      </c>
      <c r="N58" s="200">
        <v>1.73</v>
      </c>
      <c r="O58" s="200">
        <v>1.37</v>
      </c>
      <c r="P58" s="200">
        <v>0.93</v>
      </c>
      <c r="Q58" s="200">
        <v>2.2400000000000002</v>
      </c>
      <c r="R58" s="200">
        <v>8.69</v>
      </c>
      <c r="S58" s="200">
        <v>5.37</v>
      </c>
      <c r="T58" s="200">
        <v>0</v>
      </c>
      <c r="U58" s="200">
        <v>2.3199999999999998</v>
      </c>
      <c r="V58" s="200">
        <v>0.34</v>
      </c>
      <c r="W58" s="200">
        <v>0.76</v>
      </c>
      <c r="X58" s="200">
        <v>2.42</v>
      </c>
      <c r="Y58" s="200">
        <v>0</v>
      </c>
      <c r="Z58" s="200">
        <v>25.97</v>
      </c>
      <c r="AA58" s="200">
        <v>25.18</v>
      </c>
      <c r="AB58" s="200">
        <v>0</v>
      </c>
      <c r="AC58" s="200">
        <v>3.04</v>
      </c>
      <c r="AD58" s="200">
        <v>20.77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19.91</v>
      </c>
      <c r="AL58" s="200">
        <v>0</v>
      </c>
      <c r="AM58" s="200">
        <v>0</v>
      </c>
      <c r="AN58" s="200">
        <v>0</v>
      </c>
      <c r="AO58" s="200">
        <v>392.99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237.37</v>
      </c>
      <c r="L59" s="200">
        <v>3.03</v>
      </c>
      <c r="M59" s="200">
        <v>2.38</v>
      </c>
      <c r="N59" s="200">
        <v>1.73</v>
      </c>
      <c r="O59" s="200">
        <v>1.37</v>
      </c>
      <c r="P59" s="200">
        <v>0.93</v>
      </c>
      <c r="Q59" s="200">
        <v>2.2400000000000002</v>
      </c>
      <c r="R59" s="200">
        <v>8.69</v>
      </c>
      <c r="S59" s="200">
        <v>5.37</v>
      </c>
      <c r="T59" s="200">
        <v>0</v>
      </c>
      <c r="U59" s="200">
        <v>2.3199999999999998</v>
      </c>
      <c r="V59" s="200">
        <v>0.34</v>
      </c>
      <c r="W59" s="200">
        <v>0.76</v>
      </c>
      <c r="X59" s="200">
        <v>2.42</v>
      </c>
      <c r="Y59" s="200">
        <v>0</v>
      </c>
      <c r="Z59" s="200">
        <v>66.400000000000006</v>
      </c>
      <c r="AA59" s="200">
        <v>25.18</v>
      </c>
      <c r="AB59" s="200">
        <v>0</v>
      </c>
      <c r="AC59" s="200">
        <v>3.04</v>
      </c>
      <c r="AD59" s="200">
        <v>20.77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19.91</v>
      </c>
      <c r="AL59" s="200">
        <v>0</v>
      </c>
      <c r="AM59" s="200">
        <v>0</v>
      </c>
      <c r="AN59" s="200">
        <v>0</v>
      </c>
      <c r="AO59" s="200">
        <v>392.99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237.37</v>
      </c>
      <c r="L60" s="200">
        <v>3.03</v>
      </c>
      <c r="M60" s="200">
        <v>2.38</v>
      </c>
      <c r="N60" s="200">
        <v>1.73</v>
      </c>
      <c r="O60" s="200">
        <v>1.37</v>
      </c>
      <c r="P60" s="200">
        <v>0.93</v>
      </c>
      <c r="Q60" s="200">
        <v>2.2400000000000002</v>
      </c>
      <c r="R60" s="200">
        <v>8.69</v>
      </c>
      <c r="S60" s="200">
        <v>5.37</v>
      </c>
      <c r="T60" s="200">
        <v>0</v>
      </c>
      <c r="U60" s="200">
        <v>2.3199999999999998</v>
      </c>
      <c r="V60" s="200">
        <v>0.34</v>
      </c>
      <c r="W60" s="200">
        <v>0.76</v>
      </c>
      <c r="X60" s="200">
        <v>2.42</v>
      </c>
      <c r="Y60" s="200">
        <v>0</v>
      </c>
      <c r="Z60" s="200">
        <v>66.400000000000006</v>
      </c>
      <c r="AA60" s="200">
        <v>25.18</v>
      </c>
      <c r="AB60" s="200">
        <v>0</v>
      </c>
      <c r="AC60" s="200">
        <v>3.04</v>
      </c>
      <c r="AD60" s="200">
        <v>20.77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19.91</v>
      </c>
      <c r="AL60" s="200">
        <v>0</v>
      </c>
      <c r="AM60" s="200">
        <v>0</v>
      </c>
      <c r="AN60" s="200">
        <v>0</v>
      </c>
      <c r="AO60" s="200">
        <v>392.99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237.37</v>
      </c>
      <c r="L61" s="200">
        <v>3.03</v>
      </c>
      <c r="M61" s="200">
        <v>2.38</v>
      </c>
      <c r="N61" s="200">
        <v>1.73</v>
      </c>
      <c r="O61" s="200">
        <v>1.37</v>
      </c>
      <c r="P61" s="200">
        <v>0.93</v>
      </c>
      <c r="Q61" s="200">
        <v>2.2400000000000002</v>
      </c>
      <c r="R61" s="200">
        <v>8.69</v>
      </c>
      <c r="S61" s="200">
        <v>5.37</v>
      </c>
      <c r="T61" s="200">
        <v>0</v>
      </c>
      <c r="U61" s="200">
        <v>2.3199999999999998</v>
      </c>
      <c r="V61" s="200">
        <v>0.34</v>
      </c>
      <c r="W61" s="200">
        <v>0.76</v>
      </c>
      <c r="X61" s="200">
        <v>2.42</v>
      </c>
      <c r="Y61" s="200">
        <v>0</v>
      </c>
      <c r="Z61" s="200">
        <v>66.400000000000006</v>
      </c>
      <c r="AA61" s="200">
        <v>25.18</v>
      </c>
      <c r="AB61" s="200">
        <v>0</v>
      </c>
      <c r="AC61" s="200">
        <v>4.04</v>
      </c>
      <c r="AD61" s="200">
        <v>20.77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19.91</v>
      </c>
      <c r="AL61" s="200">
        <v>0</v>
      </c>
      <c r="AM61" s="200">
        <v>0</v>
      </c>
      <c r="AN61" s="200">
        <v>0</v>
      </c>
      <c r="AO61" s="200">
        <v>392.99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237.37</v>
      </c>
      <c r="L62" s="200">
        <v>3.03</v>
      </c>
      <c r="M62" s="200">
        <v>2.38</v>
      </c>
      <c r="N62" s="200">
        <v>1.73</v>
      </c>
      <c r="O62" s="200">
        <v>1.37</v>
      </c>
      <c r="P62" s="200">
        <v>0.93</v>
      </c>
      <c r="Q62" s="200">
        <v>2.2400000000000002</v>
      </c>
      <c r="R62" s="200">
        <v>8.69</v>
      </c>
      <c r="S62" s="200">
        <v>5.37</v>
      </c>
      <c r="T62" s="200">
        <v>0</v>
      </c>
      <c r="U62" s="200">
        <v>2.3199999999999998</v>
      </c>
      <c r="V62" s="200">
        <v>0.34</v>
      </c>
      <c r="W62" s="200">
        <v>0.76</v>
      </c>
      <c r="X62" s="200">
        <v>2.42</v>
      </c>
      <c r="Y62" s="200">
        <v>0</v>
      </c>
      <c r="Z62" s="200">
        <v>66.400000000000006</v>
      </c>
      <c r="AA62" s="200">
        <v>25.18</v>
      </c>
      <c r="AB62" s="200">
        <v>0</v>
      </c>
      <c r="AC62" s="200">
        <v>4.04</v>
      </c>
      <c r="AD62" s="200">
        <v>20.77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19.91</v>
      </c>
      <c r="AL62" s="200">
        <v>0</v>
      </c>
      <c r="AM62" s="200">
        <v>0</v>
      </c>
      <c r="AN62" s="200">
        <v>0</v>
      </c>
      <c r="AO62" s="200">
        <v>392.99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30.33</v>
      </c>
      <c r="K63" s="200">
        <v>237.37</v>
      </c>
      <c r="L63" s="200">
        <v>3.03</v>
      </c>
      <c r="M63" s="200">
        <v>2.38</v>
      </c>
      <c r="N63" s="200">
        <v>1.73</v>
      </c>
      <c r="O63" s="200">
        <v>1.37</v>
      </c>
      <c r="P63" s="200">
        <v>0.93</v>
      </c>
      <c r="Q63" s="200">
        <v>2.2400000000000002</v>
      </c>
      <c r="R63" s="200">
        <v>8.69</v>
      </c>
      <c r="S63" s="200">
        <v>5.37</v>
      </c>
      <c r="T63" s="200">
        <v>0</v>
      </c>
      <c r="U63" s="200">
        <v>2.3199999999999998</v>
      </c>
      <c r="V63" s="200">
        <v>0.34</v>
      </c>
      <c r="W63" s="200">
        <v>0.76</v>
      </c>
      <c r="X63" s="200">
        <v>2.42</v>
      </c>
      <c r="Y63" s="200">
        <v>0</v>
      </c>
      <c r="Z63" s="200">
        <v>66.400000000000006</v>
      </c>
      <c r="AA63" s="200">
        <v>25.18</v>
      </c>
      <c r="AB63" s="200">
        <v>0</v>
      </c>
      <c r="AC63" s="200">
        <v>4.04</v>
      </c>
      <c r="AD63" s="200">
        <v>20.77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19.91</v>
      </c>
      <c r="AL63" s="200">
        <v>0</v>
      </c>
      <c r="AM63" s="200">
        <v>0</v>
      </c>
      <c r="AN63" s="200">
        <v>0</v>
      </c>
      <c r="AO63" s="200">
        <v>392.99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30.33</v>
      </c>
      <c r="K64" s="200">
        <v>237.37</v>
      </c>
      <c r="L64" s="200">
        <v>3.03</v>
      </c>
      <c r="M64" s="200">
        <v>2.38</v>
      </c>
      <c r="N64" s="200">
        <v>1.73</v>
      </c>
      <c r="O64" s="200">
        <v>1.37</v>
      </c>
      <c r="P64" s="200">
        <v>0.93</v>
      </c>
      <c r="Q64" s="200">
        <v>2.2400000000000002</v>
      </c>
      <c r="R64" s="200">
        <v>8.69</v>
      </c>
      <c r="S64" s="200">
        <v>5.37</v>
      </c>
      <c r="T64" s="200">
        <v>0</v>
      </c>
      <c r="U64" s="200">
        <v>2.3199999999999998</v>
      </c>
      <c r="V64" s="200">
        <v>0.34</v>
      </c>
      <c r="W64" s="200">
        <v>0.76</v>
      </c>
      <c r="X64" s="200">
        <v>2.42</v>
      </c>
      <c r="Y64" s="200">
        <v>0</v>
      </c>
      <c r="Z64" s="200">
        <v>66.400000000000006</v>
      </c>
      <c r="AA64" s="200">
        <v>25.18</v>
      </c>
      <c r="AB64" s="200">
        <v>0</v>
      </c>
      <c r="AC64" s="200">
        <v>4.04</v>
      </c>
      <c r="AD64" s="200">
        <v>20.77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19.91</v>
      </c>
      <c r="AL64" s="200">
        <v>0</v>
      </c>
      <c r="AM64" s="200">
        <v>0</v>
      </c>
      <c r="AN64" s="200">
        <v>0</v>
      </c>
      <c r="AO64" s="200">
        <v>392.99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30.33</v>
      </c>
      <c r="K65" s="200">
        <v>237.37</v>
      </c>
      <c r="L65" s="200">
        <v>3.03</v>
      </c>
      <c r="M65" s="200">
        <v>2.38</v>
      </c>
      <c r="N65" s="200">
        <v>1.73</v>
      </c>
      <c r="O65" s="200">
        <v>1.37</v>
      </c>
      <c r="P65" s="200">
        <v>0.93</v>
      </c>
      <c r="Q65" s="200">
        <v>2.2400000000000002</v>
      </c>
      <c r="R65" s="200">
        <v>8.69</v>
      </c>
      <c r="S65" s="200">
        <v>5.37</v>
      </c>
      <c r="T65" s="200">
        <v>0</v>
      </c>
      <c r="U65" s="200">
        <v>2.3199999999999998</v>
      </c>
      <c r="V65" s="200">
        <v>0.34</v>
      </c>
      <c r="W65" s="200">
        <v>0.76</v>
      </c>
      <c r="X65" s="200">
        <v>2.42</v>
      </c>
      <c r="Y65" s="200">
        <v>0</v>
      </c>
      <c r="Z65" s="200">
        <v>63.54</v>
      </c>
      <c r="AA65" s="200">
        <v>25.18</v>
      </c>
      <c r="AB65" s="200">
        <v>0</v>
      </c>
      <c r="AC65" s="200">
        <v>4.04</v>
      </c>
      <c r="AD65" s="200">
        <v>20.77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19.91</v>
      </c>
      <c r="AL65" s="200">
        <v>0</v>
      </c>
      <c r="AM65" s="200">
        <v>0</v>
      </c>
      <c r="AN65" s="200">
        <v>0</v>
      </c>
      <c r="AO65" s="200">
        <v>392.99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30.33</v>
      </c>
      <c r="K66" s="200">
        <v>237.37</v>
      </c>
      <c r="L66" s="200">
        <v>3.03</v>
      </c>
      <c r="M66" s="200">
        <v>2.38</v>
      </c>
      <c r="N66" s="200">
        <v>1.73</v>
      </c>
      <c r="O66" s="200">
        <v>1.37</v>
      </c>
      <c r="P66" s="200">
        <v>0.93</v>
      </c>
      <c r="Q66" s="200">
        <v>2.2400000000000002</v>
      </c>
      <c r="R66" s="200">
        <v>8.69</v>
      </c>
      <c r="S66" s="200">
        <v>5.37</v>
      </c>
      <c r="T66" s="200">
        <v>0</v>
      </c>
      <c r="U66" s="200">
        <v>2.3199999999999998</v>
      </c>
      <c r="V66" s="200">
        <v>0.34</v>
      </c>
      <c r="W66" s="200">
        <v>0.76</v>
      </c>
      <c r="X66" s="200">
        <v>2.42</v>
      </c>
      <c r="Y66" s="200">
        <v>0</v>
      </c>
      <c r="Z66" s="200">
        <v>25.97</v>
      </c>
      <c r="AA66" s="200">
        <v>25.18</v>
      </c>
      <c r="AB66" s="200">
        <v>0</v>
      </c>
      <c r="AC66" s="200">
        <v>4.04</v>
      </c>
      <c r="AD66" s="200">
        <v>20.77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19.91</v>
      </c>
      <c r="AL66" s="200">
        <v>0</v>
      </c>
      <c r="AM66" s="200">
        <v>0</v>
      </c>
      <c r="AN66" s="200">
        <v>0</v>
      </c>
      <c r="AO66" s="200">
        <v>392.99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30.33</v>
      </c>
      <c r="K67" s="200">
        <v>237.37</v>
      </c>
      <c r="L67" s="200">
        <v>3.03</v>
      </c>
      <c r="M67" s="200">
        <v>2.38</v>
      </c>
      <c r="N67" s="200">
        <v>1.73</v>
      </c>
      <c r="O67" s="200">
        <v>1.37</v>
      </c>
      <c r="P67" s="200">
        <v>0.93</v>
      </c>
      <c r="Q67" s="200">
        <v>2.2400000000000002</v>
      </c>
      <c r="R67" s="200">
        <v>0.69</v>
      </c>
      <c r="S67" s="200">
        <v>5.37</v>
      </c>
      <c r="T67" s="200">
        <v>0</v>
      </c>
      <c r="U67" s="200">
        <v>2.3199999999999998</v>
      </c>
      <c r="V67" s="200">
        <v>0.34</v>
      </c>
      <c r="W67" s="200">
        <v>0.76</v>
      </c>
      <c r="X67" s="200">
        <v>2.42</v>
      </c>
      <c r="Y67" s="200">
        <v>0</v>
      </c>
      <c r="Z67" s="200">
        <v>31.79</v>
      </c>
      <c r="AA67" s="200">
        <v>12.67</v>
      </c>
      <c r="AB67" s="200">
        <v>0</v>
      </c>
      <c r="AC67" s="200">
        <v>4.04</v>
      </c>
      <c r="AD67" s="200">
        <v>20.77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19.91</v>
      </c>
      <c r="AL67" s="200">
        <v>0</v>
      </c>
      <c r="AM67" s="200">
        <v>0</v>
      </c>
      <c r="AN67" s="200">
        <v>0</v>
      </c>
      <c r="AO67" s="200">
        <v>392.99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30.33</v>
      </c>
      <c r="K68" s="200">
        <v>227.74</v>
      </c>
      <c r="L68" s="200">
        <v>0.23</v>
      </c>
      <c r="M68" s="200">
        <v>2.38</v>
      </c>
      <c r="N68" s="200">
        <v>1.73</v>
      </c>
      <c r="O68" s="200">
        <v>1.37</v>
      </c>
      <c r="P68" s="200">
        <v>0.93</v>
      </c>
      <c r="Q68" s="200">
        <v>0.18</v>
      </c>
      <c r="R68" s="200">
        <v>0.69</v>
      </c>
      <c r="S68" s="200">
        <v>0.43</v>
      </c>
      <c r="T68" s="200">
        <v>0</v>
      </c>
      <c r="U68" s="200">
        <v>2.3199999999999998</v>
      </c>
      <c r="V68" s="200">
        <v>0.34</v>
      </c>
      <c r="W68" s="200">
        <v>0.76</v>
      </c>
      <c r="X68" s="200">
        <v>2.42</v>
      </c>
      <c r="Y68" s="200">
        <v>0</v>
      </c>
      <c r="Z68" s="200">
        <v>10.050000000000001</v>
      </c>
      <c r="AA68" s="200">
        <v>1.48</v>
      </c>
      <c r="AB68" s="200">
        <v>0</v>
      </c>
      <c r="AC68" s="200">
        <v>4.04</v>
      </c>
      <c r="AD68" s="200">
        <v>20.77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19.91</v>
      </c>
      <c r="AL68" s="200">
        <v>0</v>
      </c>
      <c r="AM68" s="200">
        <v>0</v>
      </c>
      <c r="AN68" s="200">
        <v>0</v>
      </c>
      <c r="AO68" s="200">
        <v>392.99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30.33</v>
      </c>
      <c r="K69" s="200">
        <v>198.87</v>
      </c>
      <c r="L69" s="200">
        <v>0.23</v>
      </c>
      <c r="M69" s="200">
        <v>2.38</v>
      </c>
      <c r="N69" s="200">
        <v>1.73</v>
      </c>
      <c r="O69" s="200">
        <v>1.37</v>
      </c>
      <c r="P69" s="200">
        <v>0.93</v>
      </c>
      <c r="Q69" s="200">
        <v>0.18</v>
      </c>
      <c r="R69" s="200">
        <v>0.7</v>
      </c>
      <c r="S69" s="200">
        <v>0.43</v>
      </c>
      <c r="T69" s="200">
        <v>0</v>
      </c>
      <c r="U69" s="200">
        <v>2.3199999999999998</v>
      </c>
      <c r="V69" s="200">
        <v>0.34</v>
      </c>
      <c r="W69" s="200">
        <v>0.76</v>
      </c>
      <c r="X69" s="200">
        <v>2.42</v>
      </c>
      <c r="Y69" s="200">
        <v>0</v>
      </c>
      <c r="Z69" s="200">
        <v>4.57</v>
      </c>
      <c r="AA69" s="200">
        <v>1.48</v>
      </c>
      <c r="AB69" s="200">
        <v>0</v>
      </c>
      <c r="AC69" s="200">
        <v>4.04</v>
      </c>
      <c r="AD69" s="200">
        <v>20.77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19.91</v>
      </c>
      <c r="AL69" s="200">
        <v>0</v>
      </c>
      <c r="AM69" s="200">
        <v>0</v>
      </c>
      <c r="AN69" s="200">
        <v>0</v>
      </c>
      <c r="AO69" s="200">
        <v>392.99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30.33</v>
      </c>
      <c r="K70" s="200">
        <v>150.74</v>
      </c>
      <c r="L70" s="200">
        <v>0.31</v>
      </c>
      <c r="M70" s="200">
        <v>2.38</v>
      </c>
      <c r="N70" s="200">
        <v>1.73</v>
      </c>
      <c r="O70" s="200">
        <v>1.37</v>
      </c>
      <c r="P70" s="200">
        <v>0.93</v>
      </c>
      <c r="Q70" s="200">
        <v>0.18</v>
      </c>
      <c r="R70" s="200">
        <v>0.7</v>
      </c>
      <c r="S70" s="200">
        <v>3.31</v>
      </c>
      <c r="T70" s="200">
        <v>0</v>
      </c>
      <c r="U70" s="200">
        <v>2.3199999999999998</v>
      </c>
      <c r="V70" s="200">
        <v>0.34</v>
      </c>
      <c r="W70" s="200">
        <v>0.76</v>
      </c>
      <c r="X70" s="200">
        <v>2.42</v>
      </c>
      <c r="Y70" s="200">
        <v>0</v>
      </c>
      <c r="Z70" s="200">
        <v>4.57</v>
      </c>
      <c r="AA70" s="200">
        <v>1.48</v>
      </c>
      <c r="AB70" s="200">
        <v>0</v>
      </c>
      <c r="AC70" s="200">
        <v>4.04</v>
      </c>
      <c r="AD70" s="200">
        <v>20.77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19.91</v>
      </c>
      <c r="AL70" s="200">
        <v>0</v>
      </c>
      <c r="AM70" s="200">
        <v>0</v>
      </c>
      <c r="AN70" s="200">
        <v>0</v>
      </c>
      <c r="AO70" s="200">
        <v>392.99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30.33</v>
      </c>
      <c r="K71" s="200">
        <v>92.98</v>
      </c>
      <c r="L71" s="200">
        <v>0</v>
      </c>
      <c r="M71" s="200">
        <v>2.38</v>
      </c>
      <c r="N71" s="200">
        <v>1.73</v>
      </c>
      <c r="O71" s="200">
        <v>1.37</v>
      </c>
      <c r="P71" s="200">
        <v>0.93</v>
      </c>
      <c r="Q71" s="200">
        <v>0.18</v>
      </c>
      <c r="R71" s="200">
        <v>0.7</v>
      </c>
      <c r="S71" s="200">
        <v>0.43</v>
      </c>
      <c r="T71" s="200">
        <v>0</v>
      </c>
      <c r="U71" s="200">
        <v>2.3199999999999998</v>
      </c>
      <c r="V71" s="200">
        <v>0.34</v>
      </c>
      <c r="W71" s="200">
        <v>0.76</v>
      </c>
      <c r="X71" s="200">
        <v>2.42</v>
      </c>
      <c r="Y71" s="200">
        <v>0</v>
      </c>
      <c r="Z71" s="200">
        <v>4.57</v>
      </c>
      <c r="AA71" s="200">
        <v>1.48</v>
      </c>
      <c r="AB71" s="200">
        <v>0</v>
      </c>
      <c r="AC71" s="200">
        <v>4.04</v>
      </c>
      <c r="AD71" s="200">
        <v>20.77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21.81</v>
      </c>
      <c r="AL71" s="200">
        <v>0</v>
      </c>
      <c r="AM71" s="200">
        <v>0</v>
      </c>
      <c r="AN71" s="200">
        <v>0</v>
      </c>
      <c r="AO71" s="200">
        <v>392.99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30.33</v>
      </c>
      <c r="K72" s="200">
        <v>44.85</v>
      </c>
      <c r="L72" s="200">
        <v>0.23</v>
      </c>
      <c r="M72" s="200">
        <v>2.38</v>
      </c>
      <c r="N72" s="200">
        <v>1.73</v>
      </c>
      <c r="O72" s="200">
        <v>1.37</v>
      </c>
      <c r="P72" s="200">
        <v>0.93</v>
      </c>
      <c r="Q72" s="200">
        <v>0.18</v>
      </c>
      <c r="R72" s="200">
        <v>0.7</v>
      </c>
      <c r="S72" s="200">
        <v>0.43</v>
      </c>
      <c r="T72" s="200">
        <v>0</v>
      </c>
      <c r="U72" s="200">
        <v>2.3199999999999998</v>
      </c>
      <c r="V72" s="200">
        <v>0.34</v>
      </c>
      <c r="W72" s="200">
        <v>0.76</v>
      </c>
      <c r="X72" s="200">
        <v>2.42</v>
      </c>
      <c r="Y72" s="200">
        <v>0</v>
      </c>
      <c r="Z72" s="200">
        <v>4.57</v>
      </c>
      <c r="AA72" s="200">
        <v>1.48</v>
      </c>
      <c r="AB72" s="200">
        <v>0</v>
      </c>
      <c r="AC72" s="200">
        <v>4.04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21.81</v>
      </c>
      <c r="AL72" s="200">
        <v>0</v>
      </c>
      <c r="AM72" s="200">
        <v>0</v>
      </c>
      <c r="AN72" s="200">
        <v>0</v>
      </c>
      <c r="AO72" s="200">
        <v>392.99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30.33</v>
      </c>
      <c r="K73" s="200">
        <v>54.48</v>
      </c>
      <c r="L73" s="200">
        <v>0.23</v>
      </c>
      <c r="M73" s="200">
        <v>2.38</v>
      </c>
      <c r="N73" s="200">
        <v>1.73</v>
      </c>
      <c r="O73" s="200">
        <v>1.37</v>
      </c>
      <c r="P73" s="200">
        <v>0.93</v>
      </c>
      <c r="Q73" s="200">
        <v>0.18</v>
      </c>
      <c r="R73" s="200">
        <v>0.7</v>
      </c>
      <c r="S73" s="200">
        <v>0.43</v>
      </c>
      <c r="T73" s="200">
        <v>0</v>
      </c>
      <c r="U73" s="200">
        <v>2.3199999999999998</v>
      </c>
      <c r="V73" s="200">
        <v>0.34</v>
      </c>
      <c r="W73" s="200">
        <v>0.76</v>
      </c>
      <c r="X73" s="200">
        <v>2.42</v>
      </c>
      <c r="Y73" s="200">
        <v>0</v>
      </c>
      <c r="Z73" s="200">
        <v>4.57</v>
      </c>
      <c r="AA73" s="200">
        <v>1.48</v>
      </c>
      <c r="AB73" s="200">
        <v>0</v>
      </c>
      <c r="AC73" s="200">
        <v>4.04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21.81</v>
      </c>
      <c r="AL73" s="200">
        <v>0</v>
      </c>
      <c r="AM73" s="200">
        <v>0</v>
      </c>
      <c r="AN73" s="200">
        <v>0</v>
      </c>
      <c r="AO73" s="200">
        <v>392.99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30.33</v>
      </c>
      <c r="K74" s="200">
        <v>55.25</v>
      </c>
      <c r="L74" s="200">
        <v>0.96</v>
      </c>
      <c r="M74" s="200">
        <v>2.38</v>
      </c>
      <c r="N74" s="200">
        <v>1.73</v>
      </c>
      <c r="O74" s="200">
        <v>1.37</v>
      </c>
      <c r="P74" s="200">
        <v>0.93</v>
      </c>
      <c r="Q74" s="200">
        <v>0.18</v>
      </c>
      <c r="R74" s="200">
        <v>0.7</v>
      </c>
      <c r="S74" s="200">
        <v>0.43</v>
      </c>
      <c r="T74" s="200">
        <v>0</v>
      </c>
      <c r="U74" s="200">
        <v>2.3199999999999998</v>
      </c>
      <c r="V74" s="200">
        <v>0.34</v>
      </c>
      <c r="W74" s="200">
        <v>0.76</v>
      </c>
      <c r="X74" s="200">
        <v>2.42</v>
      </c>
      <c r="Y74" s="200">
        <v>0</v>
      </c>
      <c r="Z74" s="200">
        <v>4.57</v>
      </c>
      <c r="AA74" s="200">
        <v>1.48</v>
      </c>
      <c r="AB74" s="200">
        <v>0</v>
      </c>
      <c r="AC74" s="200">
        <v>4.04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21.81</v>
      </c>
      <c r="AL74" s="200">
        <v>0</v>
      </c>
      <c r="AM74" s="200">
        <v>0</v>
      </c>
      <c r="AN74" s="200">
        <v>0</v>
      </c>
      <c r="AO74" s="200">
        <v>392.99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30.33</v>
      </c>
      <c r="K75" s="200">
        <v>35.22</v>
      </c>
      <c r="L75" s="200">
        <v>0.24</v>
      </c>
      <c r="M75" s="200">
        <v>2.38</v>
      </c>
      <c r="N75" s="200">
        <v>1.73</v>
      </c>
      <c r="O75" s="200">
        <v>1.37</v>
      </c>
      <c r="P75" s="200">
        <v>0.93</v>
      </c>
      <c r="Q75" s="200">
        <v>0.18</v>
      </c>
      <c r="R75" s="200">
        <v>0.7</v>
      </c>
      <c r="S75" s="200">
        <v>0.43</v>
      </c>
      <c r="T75" s="200">
        <v>0</v>
      </c>
      <c r="U75" s="200">
        <v>2.3199999999999998</v>
      </c>
      <c r="V75" s="200">
        <v>0.34</v>
      </c>
      <c r="W75" s="200">
        <v>0.76</v>
      </c>
      <c r="X75" s="200">
        <v>2.42</v>
      </c>
      <c r="Y75" s="200">
        <v>0</v>
      </c>
      <c r="Z75" s="200">
        <v>4.57</v>
      </c>
      <c r="AA75" s="200">
        <v>1.48</v>
      </c>
      <c r="AB75" s="200">
        <v>0</v>
      </c>
      <c r="AC75" s="200">
        <v>4.04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21.81</v>
      </c>
      <c r="AL75" s="200">
        <v>0</v>
      </c>
      <c r="AM75" s="200">
        <v>0</v>
      </c>
      <c r="AN75" s="200">
        <v>0</v>
      </c>
      <c r="AO75" s="200">
        <v>392.99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30.33</v>
      </c>
      <c r="K76" s="200">
        <v>25.6</v>
      </c>
      <c r="L76" s="200">
        <v>0.23</v>
      </c>
      <c r="M76" s="200">
        <v>2.38</v>
      </c>
      <c r="N76" s="200">
        <v>1.73</v>
      </c>
      <c r="O76" s="200">
        <v>1.37</v>
      </c>
      <c r="P76" s="200">
        <v>0.93</v>
      </c>
      <c r="Q76" s="200">
        <v>0.18</v>
      </c>
      <c r="R76" s="200">
        <v>0.7</v>
      </c>
      <c r="S76" s="200">
        <v>0.43</v>
      </c>
      <c r="T76" s="200">
        <v>0</v>
      </c>
      <c r="U76" s="200">
        <v>2.3199999999999998</v>
      </c>
      <c r="V76" s="200">
        <v>0.34</v>
      </c>
      <c r="W76" s="200">
        <v>0.76</v>
      </c>
      <c r="X76" s="200">
        <v>2.42</v>
      </c>
      <c r="Y76" s="200">
        <v>0</v>
      </c>
      <c r="Z76" s="200">
        <v>4.57</v>
      </c>
      <c r="AA76" s="200">
        <v>1.48</v>
      </c>
      <c r="AB76" s="200">
        <v>0</v>
      </c>
      <c r="AC76" s="200">
        <v>4.04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24.61</v>
      </c>
      <c r="AL76" s="200">
        <v>0</v>
      </c>
      <c r="AM76" s="200">
        <v>0</v>
      </c>
      <c r="AN76" s="200">
        <v>0</v>
      </c>
      <c r="AO76" s="200">
        <v>392.99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30.33</v>
      </c>
      <c r="K77" s="200">
        <v>25.6</v>
      </c>
      <c r="L77" s="200">
        <v>0.23</v>
      </c>
      <c r="M77" s="200">
        <v>2.38</v>
      </c>
      <c r="N77" s="200">
        <v>1.73</v>
      </c>
      <c r="O77" s="200">
        <v>1.37</v>
      </c>
      <c r="P77" s="200">
        <v>0.93</v>
      </c>
      <c r="Q77" s="200">
        <v>0.18</v>
      </c>
      <c r="R77" s="200">
        <v>0.7</v>
      </c>
      <c r="S77" s="200">
        <v>0.43</v>
      </c>
      <c r="T77" s="200">
        <v>0</v>
      </c>
      <c r="U77" s="200">
        <v>2.3199999999999998</v>
      </c>
      <c r="V77" s="200">
        <v>0.34</v>
      </c>
      <c r="W77" s="200">
        <v>0.76</v>
      </c>
      <c r="X77" s="200">
        <v>2.42</v>
      </c>
      <c r="Y77" s="200">
        <v>0</v>
      </c>
      <c r="Z77" s="200">
        <v>4.57</v>
      </c>
      <c r="AA77" s="200">
        <v>1.48</v>
      </c>
      <c r="AB77" s="200">
        <v>0</v>
      </c>
      <c r="AC77" s="200">
        <v>4.04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24.61</v>
      </c>
      <c r="AL77" s="200">
        <v>0</v>
      </c>
      <c r="AM77" s="200">
        <v>0</v>
      </c>
      <c r="AN77" s="200">
        <v>0</v>
      </c>
      <c r="AO77" s="200">
        <v>392.99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30.33</v>
      </c>
      <c r="K78" s="200">
        <v>35.229999999999997</v>
      </c>
      <c r="L78" s="200">
        <v>0.23</v>
      </c>
      <c r="M78" s="200">
        <v>2.38</v>
      </c>
      <c r="N78" s="200">
        <v>1.73</v>
      </c>
      <c r="O78" s="200">
        <v>1.37</v>
      </c>
      <c r="P78" s="200">
        <v>0.93</v>
      </c>
      <c r="Q78" s="200">
        <v>0.18</v>
      </c>
      <c r="R78" s="200">
        <v>0.7</v>
      </c>
      <c r="S78" s="200">
        <v>0.43</v>
      </c>
      <c r="T78" s="200">
        <v>0</v>
      </c>
      <c r="U78" s="200">
        <v>2.3199999999999998</v>
      </c>
      <c r="V78" s="200">
        <v>0.34</v>
      </c>
      <c r="W78" s="200">
        <v>0.76</v>
      </c>
      <c r="X78" s="200">
        <v>2.42</v>
      </c>
      <c r="Y78" s="200">
        <v>0</v>
      </c>
      <c r="Z78" s="200">
        <v>4.57</v>
      </c>
      <c r="AA78" s="200">
        <v>1.48</v>
      </c>
      <c r="AB78" s="200">
        <v>0</v>
      </c>
      <c r="AC78" s="200">
        <v>4.04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24.61</v>
      </c>
      <c r="AL78" s="200">
        <v>0</v>
      </c>
      <c r="AM78" s="200">
        <v>0</v>
      </c>
      <c r="AN78" s="200">
        <v>0</v>
      </c>
      <c r="AO78" s="200">
        <v>392.99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30.33</v>
      </c>
      <c r="K79" s="200">
        <v>73.73</v>
      </c>
      <c r="L79" s="200">
        <v>0.23</v>
      </c>
      <c r="M79" s="200">
        <v>2.38</v>
      </c>
      <c r="N79" s="200">
        <v>1.73</v>
      </c>
      <c r="O79" s="200">
        <v>1.37</v>
      </c>
      <c r="P79" s="200">
        <v>0.93</v>
      </c>
      <c r="Q79" s="200">
        <v>0.18</v>
      </c>
      <c r="R79" s="200">
        <v>0.7</v>
      </c>
      <c r="S79" s="200">
        <v>0.43</v>
      </c>
      <c r="T79" s="200">
        <v>0</v>
      </c>
      <c r="U79" s="200">
        <v>2.3199999999999998</v>
      </c>
      <c r="V79" s="200">
        <v>0.34</v>
      </c>
      <c r="W79" s="200">
        <v>0.76</v>
      </c>
      <c r="X79" s="200">
        <v>2.42</v>
      </c>
      <c r="Y79" s="200">
        <v>0</v>
      </c>
      <c r="Z79" s="200">
        <v>4.57</v>
      </c>
      <c r="AA79" s="200">
        <v>1.48</v>
      </c>
      <c r="AB79" s="200">
        <v>0</v>
      </c>
      <c r="AC79" s="200">
        <v>4.04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24.61</v>
      </c>
      <c r="AL79" s="200">
        <v>0</v>
      </c>
      <c r="AM79" s="200">
        <v>0</v>
      </c>
      <c r="AN79" s="200">
        <v>0</v>
      </c>
      <c r="AO79" s="200">
        <v>392.99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30.33</v>
      </c>
      <c r="K80" s="200">
        <v>64.099999999999994</v>
      </c>
      <c r="L80" s="200">
        <v>0.24</v>
      </c>
      <c r="M80" s="200">
        <v>2.38</v>
      </c>
      <c r="N80" s="200">
        <v>1.73</v>
      </c>
      <c r="O80" s="200">
        <v>1.37</v>
      </c>
      <c r="P80" s="200">
        <v>0.93</v>
      </c>
      <c r="Q80" s="200">
        <v>0.18</v>
      </c>
      <c r="R80" s="200">
        <v>0.7</v>
      </c>
      <c r="S80" s="200">
        <v>0.43</v>
      </c>
      <c r="T80" s="200">
        <v>0</v>
      </c>
      <c r="U80" s="200">
        <v>2.3199999999999998</v>
      </c>
      <c r="V80" s="200">
        <v>0.34</v>
      </c>
      <c r="W80" s="200">
        <v>0.76</v>
      </c>
      <c r="X80" s="200">
        <v>2.42</v>
      </c>
      <c r="Y80" s="200">
        <v>0</v>
      </c>
      <c r="Z80" s="200">
        <v>4.57</v>
      </c>
      <c r="AA80" s="200">
        <v>1.48</v>
      </c>
      <c r="AB80" s="200">
        <v>0</v>
      </c>
      <c r="AC80" s="200">
        <v>4.04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24.61</v>
      </c>
      <c r="AL80" s="200">
        <v>0</v>
      </c>
      <c r="AM80" s="200">
        <v>0</v>
      </c>
      <c r="AN80" s="200">
        <v>0</v>
      </c>
      <c r="AO80" s="200">
        <v>392.99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30.33</v>
      </c>
      <c r="K81" s="200">
        <v>44.85</v>
      </c>
      <c r="L81" s="200">
        <v>0.23</v>
      </c>
      <c r="M81" s="200">
        <v>2.38</v>
      </c>
      <c r="N81" s="200">
        <v>1.73</v>
      </c>
      <c r="O81" s="200">
        <v>1.37</v>
      </c>
      <c r="P81" s="200">
        <v>0.93</v>
      </c>
      <c r="Q81" s="200">
        <v>0.18</v>
      </c>
      <c r="R81" s="200">
        <v>0.7</v>
      </c>
      <c r="S81" s="200">
        <v>0.43</v>
      </c>
      <c r="T81" s="200">
        <v>0</v>
      </c>
      <c r="U81" s="200">
        <v>2.3199999999999998</v>
      </c>
      <c r="V81" s="200">
        <v>0.34</v>
      </c>
      <c r="W81" s="200">
        <v>0.76</v>
      </c>
      <c r="X81" s="200">
        <v>2.42</v>
      </c>
      <c r="Y81" s="200">
        <v>0</v>
      </c>
      <c r="Z81" s="200">
        <v>4.57</v>
      </c>
      <c r="AA81" s="200">
        <v>1.48</v>
      </c>
      <c r="AB81" s="200">
        <v>0</v>
      </c>
      <c r="AC81" s="200">
        <v>4.04</v>
      </c>
      <c r="AD81" s="200">
        <v>20.77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24.61</v>
      </c>
      <c r="AL81" s="200">
        <v>0</v>
      </c>
      <c r="AM81" s="200">
        <v>0</v>
      </c>
      <c r="AN81" s="200">
        <v>0</v>
      </c>
      <c r="AO81" s="200">
        <v>392.99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30.33</v>
      </c>
      <c r="K82" s="200">
        <v>54.48</v>
      </c>
      <c r="L82" s="200">
        <v>0.23</v>
      </c>
      <c r="M82" s="200">
        <v>2.38</v>
      </c>
      <c r="N82" s="200">
        <v>1.73</v>
      </c>
      <c r="O82" s="200">
        <v>1.37</v>
      </c>
      <c r="P82" s="200">
        <v>0.93</v>
      </c>
      <c r="Q82" s="200">
        <v>0.18</v>
      </c>
      <c r="R82" s="200">
        <v>0.7</v>
      </c>
      <c r="S82" s="200">
        <v>0.43</v>
      </c>
      <c r="T82" s="200">
        <v>0</v>
      </c>
      <c r="U82" s="200">
        <v>2.3199999999999998</v>
      </c>
      <c r="V82" s="200">
        <v>0.34</v>
      </c>
      <c r="W82" s="200">
        <v>0.76</v>
      </c>
      <c r="X82" s="200">
        <v>2.42</v>
      </c>
      <c r="Y82" s="200">
        <v>0</v>
      </c>
      <c r="Z82" s="200">
        <v>4.57</v>
      </c>
      <c r="AA82" s="200">
        <v>1.48</v>
      </c>
      <c r="AB82" s="200">
        <v>0</v>
      </c>
      <c r="AC82" s="200">
        <v>4.04</v>
      </c>
      <c r="AD82" s="200">
        <v>20.77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24.61</v>
      </c>
      <c r="AL82" s="200">
        <v>0</v>
      </c>
      <c r="AM82" s="200">
        <v>0</v>
      </c>
      <c r="AN82" s="200">
        <v>0</v>
      </c>
      <c r="AO82" s="200">
        <v>392.99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30.33</v>
      </c>
      <c r="K83" s="200">
        <v>44.85</v>
      </c>
      <c r="L83" s="200">
        <v>0.23</v>
      </c>
      <c r="M83" s="200">
        <v>2.38</v>
      </c>
      <c r="N83" s="200">
        <v>1.73</v>
      </c>
      <c r="O83" s="200">
        <v>1.37</v>
      </c>
      <c r="P83" s="200">
        <v>0.93</v>
      </c>
      <c r="Q83" s="200">
        <v>0.18</v>
      </c>
      <c r="R83" s="200">
        <v>0.7</v>
      </c>
      <c r="S83" s="200">
        <v>0.43</v>
      </c>
      <c r="T83" s="200">
        <v>0</v>
      </c>
      <c r="U83" s="200">
        <v>2.3199999999999998</v>
      </c>
      <c r="V83" s="200">
        <v>0.34</v>
      </c>
      <c r="W83" s="200">
        <v>0.76</v>
      </c>
      <c r="X83" s="200">
        <v>2.42</v>
      </c>
      <c r="Y83" s="200">
        <v>0</v>
      </c>
      <c r="Z83" s="200">
        <v>4.57</v>
      </c>
      <c r="AA83" s="200">
        <v>1.48</v>
      </c>
      <c r="AB83" s="200">
        <v>0</v>
      </c>
      <c r="AC83" s="200">
        <v>2.04</v>
      </c>
      <c r="AD83" s="200">
        <v>20.77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21.81</v>
      </c>
      <c r="AL83" s="200">
        <v>0</v>
      </c>
      <c r="AM83" s="200">
        <v>0</v>
      </c>
      <c r="AN83" s="200">
        <v>0</v>
      </c>
      <c r="AO83" s="200">
        <v>392.99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30.33</v>
      </c>
      <c r="K84" s="200">
        <v>54.48</v>
      </c>
      <c r="L84" s="200">
        <v>0.23</v>
      </c>
      <c r="M84" s="200">
        <v>2.38</v>
      </c>
      <c r="N84" s="200">
        <v>1.73</v>
      </c>
      <c r="O84" s="200">
        <v>1.37</v>
      </c>
      <c r="P84" s="200">
        <v>0.93</v>
      </c>
      <c r="Q84" s="200">
        <v>0.18</v>
      </c>
      <c r="R84" s="200">
        <v>0.7</v>
      </c>
      <c r="S84" s="200">
        <v>0.43</v>
      </c>
      <c r="T84" s="200">
        <v>0</v>
      </c>
      <c r="U84" s="200">
        <v>2.3199999999999998</v>
      </c>
      <c r="V84" s="200">
        <v>0.34</v>
      </c>
      <c r="W84" s="200">
        <v>0.76</v>
      </c>
      <c r="X84" s="200">
        <v>2.42</v>
      </c>
      <c r="Y84" s="200">
        <v>0</v>
      </c>
      <c r="Z84" s="200">
        <v>4.57</v>
      </c>
      <c r="AA84" s="200">
        <v>1.48</v>
      </c>
      <c r="AB84" s="200">
        <v>0</v>
      </c>
      <c r="AC84" s="200">
        <v>2.04</v>
      </c>
      <c r="AD84" s="200">
        <v>20.77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21.81</v>
      </c>
      <c r="AL84" s="200">
        <v>0</v>
      </c>
      <c r="AM84" s="200">
        <v>0</v>
      </c>
      <c r="AN84" s="200">
        <v>0</v>
      </c>
      <c r="AO84" s="200">
        <v>392.99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30.33</v>
      </c>
      <c r="K85" s="200">
        <v>54.48</v>
      </c>
      <c r="L85" s="200">
        <v>0.23</v>
      </c>
      <c r="M85" s="200">
        <v>2.38</v>
      </c>
      <c r="N85" s="200">
        <v>1.73</v>
      </c>
      <c r="O85" s="200">
        <v>1.37</v>
      </c>
      <c r="P85" s="200">
        <v>0.93</v>
      </c>
      <c r="Q85" s="200">
        <v>0.18</v>
      </c>
      <c r="R85" s="200">
        <v>0.7</v>
      </c>
      <c r="S85" s="200">
        <v>0.44</v>
      </c>
      <c r="T85" s="200">
        <v>0</v>
      </c>
      <c r="U85" s="200">
        <v>2.3199999999999998</v>
      </c>
      <c r="V85" s="200">
        <v>0.34</v>
      </c>
      <c r="W85" s="200">
        <v>0.76</v>
      </c>
      <c r="X85" s="200">
        <v>2.42</v>
      </c>
      <c r="Y85" s="200">
        <v>0</v>
      </c>
      <c r="Z85" s="200">
        <v>4.57</v>
      </c>
      <c r="AA85" s="200">
        <v>1.48</v>
      </c>
      <c r="AB85" s="200">
        <v>0</v>
      </c>
      <c r="AC85" s="200">
        <v>2.04</v>
      </c>
      <c r="AD85" s="200">
        <v>20.77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21.81</v>
      </c>
      <c r="AL85" s="200">
        <v>0</v>
      </c>
      <c r="AM85" s="200">
        <v>0</v>
      </c>
      <c r="AN85" s="200">
        <v>0</v>
      </c>
      <c r="AO85" s="200">
        <v>392.99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30.33</v>
      </c>
      <c r="K86" s="200">
        <v>64.099999999999994</v>
      </c>
      <c r="L86" s="200">
        <v>0.23</v>
      </c>
      <c r="M86" s="200">
        <v>2.38</v>
      </c>
      <c r="N86" s="200">
        <v>1.73</v>
      </c>
      <c r="O86" s="200">
        <v>1.37</v>
      </c>
      <c r="P86" s="200">
        <v>0.93</v>
      </c>
      <c r="Q86" s="200">
        <v>0.18</v>
      </c>
      <c r="R86" s="200">
        <v>0.7</v>
      </c>
      <c r="S86" s="200">
        <v>0.44</v>
      </c>
      <c r="T86" s="200">
        <v>0</v>
      </c>
      <c r="U86" s="200">
        <v>2.3199999999999998</v>
      </c>
      <c r="V86" s="200">
        <v>0.34</v>
      </c>
      <c r="W86" s="200">
        <v>0.76</v>
      </c>
      <c r="X86" s="200">
        <v>2.42</v>
      </c>
      <c r="Y86" s="200">
        <v>0</v>
      </c>
      <c r="Z86" s="200">
        <v>4.57</v>
      </c>
      <c r="AA86" s="200">
        <v>1.48</v>
      </c>
      <c r="AB86" s="200">
        <v>0</v>
      </c>
      <c r="AC86" s="200">
        <v>2.04</v>
      </c>
      <c r="AD86" s="200">
        <v>20.77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21.81</v>
      </c>
      <c r="AL86" s="200">
        <v>0</v>
      </c>
      <c r="AM86" s="200">
        <v>0</v>
      </c>
      <c r="AN86" s="200">
        <v>0</v>
      </c>
      <c r="AO86" s="200">
        <v>392.99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30.33</v>
      </c>
      <c r="K87" s="200">
        <v>73.73</v>
      </c>
      <c r="L87" s="200">
        <v>0.23</v>
      </c>
      <c r="M87" s="200">
        <v>2.38</v>
      </c>
      <c r="N87" s="200">
        <v>1.73</v>
      </c>
      <c r="O87" s="200">
        <v>1.37</v>
      </c>
      <c r="P87" s="200">
        <v>0.93</v>
      </c>
      <c r="Q87" s="200">
        <v>0.18</v>
      </c>
      <c r="R87" s="200">
        <v>0.7</v>
      </c>
      <c r="S87" s="200">
        <v>0.44</v>
      </c>
      <c r="T87" s="200">
        <v>0</v>
      </c>
      <c r="U87" s="200">
        <v>2.3199999999999998</v>
      </c>
      <c r="V87" s="200">
        <v>0.34</v>
      </c>
      <c r="W87" s="200">
        <v>0.76</v>
      </c>
      <c r="X87" s="200">
        <v>2.42</v>
      </c>
      <c r="Y87" s="200">
        <v>0</v>
      </c>
      <c r="Z87" s="200">
        <v>4.57</v>
      </c>
      <c r="AA87" s="200">
        <v>1.48</v>
      </c>
      <c r="AB87" s="200">
        <v>0</v>
      </c>
      <c r="AC87" s="200">
        <v>2.04</v>
      </c>
      <c r="AD87" s="200">
        <v>20.77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21.81</v>
      </c>
      <c r="AL87" s="200">
        <v>0</v>
      </c>
      <c r="AM87" s="200">
        <v>0</v>
      </c>
      <c r="AN87" s="200">
        <v>0</v>
      </c>
      <c r="AO87" s="200">
        <v>392.99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30.33</v>
      </c>
      <c r="K88" s="200">
        <v>73.73</v>
      </c>
      <c r="L88" s="200">
        <v>0.23</v>
      </c>
      <c r="M88" s="200">
        <v>2.38</v>
      </c>
      <c r="N88" s="200">
        <v>1.73</v>
      </c>
      <c r="O88" s="200">
        <v>1.37</v>
      </c>
      <c r="P88" s="200">
        <v>0.93</v>
      </c>
      <c r="Q88" s="200">
        <v>0.18</v>
      </c>
      <c r="R88" s="200">
        <v>0.7</v>
      </c>
      <c r="S88" s="200">
        <v>0.44</v>
      </c>
      <c r="T88" s="200">
        <v>0</v>
      </c>
      <c r="U88" s="200">
        <v>2.3199999999999998</v>
      </c>
      <c r="V88" s="200">
        <v>0.34</v>
      </c>
      <c r="W88" s="200">
        <v>0.76</v>
      </c>
      <c r="X88" s="200">
        <v>2.42</v>
      </c>
      <c r="Y88" s="200">
        <v>0</v>
      </c>
      <c r="Z88" s="200">
        <v>4.57</v>
      </c>
      <c r="AA88" s="200">
        <v>1.48</v>
      </c>
      <c r="AB88" s="200">
        <v>0</v>
      </c>
      <c r="AC88" s="200">
        <v>2.04</v>
      </c>
      <c r="AD88" s="200">
        <v>20.77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21.81</v>
      </c>
      <c r="AL88" s="200">
        <v>0</v>
      </c>
      <c r="AM88" s="200">
        <v>0</v>
      </c>
      <c r="AN88" s="200">
        <v>0</v>
      </c>
      <c r="AO88" s="200">
        <v>392.99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30.33</v>
      </c>
      <c r="K89" s="200">
        <v>73.73</v>
      </c>
      <c r="L89" s="200">
        <v>0.23</v>
      </c>
      <c r="M89" s="200">
        <v>2.38</v>
      </c>
      <c r="N89" s="200">
        <v>1.73</v>
      </c>
      <c r="O89" s="200">
        <v>1.37</v>
      </c>
      <c r="P89" s="200">
        <v>0.93</v>
      </c>
      <c r="Q89" s="200">
        <v>0.18</v>
      </c>
      <c r="R89" s="200">
        <v>0.7</v>
      </c>
      <c r="S89" s="200">
        <v>0.44</v>
      </c>
      <c r="T89" s="200">
        <v>0</v>
      </c>
      <c r="U89" s="200">
        <v>2.3199999999999998</v>
      </c>
      <c r="V89" s="200">
        <v>0.34</v>
      </c>
      <c r="W89" s="200">
        <v>0.76</v>
      </c>
      <c r="X89" s="200">
        <v>2.42</v>
      </c>
      <c r="Y89" s="200">
        <v>0</v>
      </c>
      <c r="Z89" s="200">
        <v>4.57</v>
      </c>
      <c r="AA89" s="200">
        <v>1.48</v>
      </c>
      <c r="AB89" s="200">
        <v>0</v>
      </c>
      <c r="AC89" s="200">
        <v>2.04</v>
      </c>
      <c r="AD89" s="200">
        <v>20.77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19.11</v>
      </c>
      <c r="AL89" s="200">
        <v>0</v>
      </c>
      <c r="AM89" s="200">
        <v>0</v>
      </c>
      <c r="AN89" s="200">
        <v>0</v>
      </c>
      <c r="AO89" s="200">
        <v>392.99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30.33</v>
      </c>
      <c r="K90" s="200">
        <v>73.73</v>
      </c>
      <c r="L90" s="200">
        <v>0.23</v>
      </c>
      <c r="M90" s="200">
        <v>2.38</v>
      </c>
      <c r="N90" s="200">
        <v>1.73</v>
      </c>
      <c r="O90" s="200">
        <v>1.37</v>
      </c>
      <c r="P90" s="200">
        <v>0.93</v>
      </c>
      <c r="Q90" s="200">
        <v>0.18</v>
      </c>
      <c r="R90" s="200">
        <v>0.69</v>
      </c>
      <c r="S90" s="200">
        <v>0.44</v>
      </c>
      <c r="T90" s="200">
        <v>0</v>
      </c>
      <c r="U90" s="200">
        <v>2.3199999999999998</v>
      </c>
      <c r="V90" s="200">
        <v>0.34</v>
      </c>
      <c r="W90" s="200">
        <v>0.76</v>
      </c>
      <c r="X90" s="200">
        <v>2.42</v>
      </c>
      <c r="Y90" s="200">
        <v>0</v>
      </c>
      <c r="Z90" s="200">
        <v>4.57</v>
      </c>
      <c r="AA90" s="200">
        <v>1.48</v>
      </c>
      <c r="AB90" s="200">
        <v>0</v>
      </c>
      <c r="AC90" s="200">
        <v>0.88</v>
      </c>
      <c r="AD90" s="200">
        <v>20.77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19.11</v>
      </c>
      <c r="AL90" s="200">
        <v>0</v>
      </c>
      <c r="AM90" s="200">
        <v>0</v>
      </c>
      <c r="AN90" s="200">
        <v>0</v>
      </c>
      <c r="AO90" s="200">
        <v>392.99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30.33</v>
      </c>
      <c r="K91" s="200">
        <v>83.35</v>
      </c>
      <c r="L91" s="200">
        <v>0.19</v>
      </c>
      <c r="M91" s="200">
        <v>2.38</v>
      </c>
      <c r="N91" s="200">
        <v>1.73</v>
      </c>
      <c r="O91" s="200">
        <v>1.37</v>
      </c>
      <c r="P91" s="200">
        <v>0.93</v>
      </c>
      <c r="Q91" s="200">
        <v>0.18</v>
      </c>
      <c r="R91" s="200">
        <v>0.69</v>
      </c>
      <c r="S91" s="200">
        <v>0.44</v>
      </c>
      <c r="T91" s="200">
        <v>0</v>
      </c>
      <c r="U91" s="200">
        <v>2.3199999999999998</v>
      </c>
      <c r="V91" s="200">
        <v>0.34</v>
      </c>
      <c r="W91" s="200">
        <v>0.76</v>
      </c>
      <c r="X91" s="200">
        <v>2.42</v>
      </c>
      <c r="Y91" s="200">
        <v>0</v>
      </c>
      <c r="Z91" s="200">
        <v>0</v>
      </c>
      <c r="AA91" s="200">
        <v>1.48</v>
      </c>
      <c r="AB91" s="200">
        <v>0</v>
      </c>
      <c r="AC91" s="200">
        <v>0.88</v>
      </c>
      <c r="AD91" s="200">
        <v>20.77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19.11</v>
      </c>
      <c r="AL91" s="200">
        <v>0</v>
      </c>
      <c r="AM91" s="200">
        <v>0</v>
      </c>
      <c r="AN91" s="200">
        <v>0</v>
      </c>
      <c r="AO91" s="200">
        <v>392.99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30.33</v>
      </c>
      <c r="K92" s="200">
        <v>73.73</v>
      </c>
      <c r="L92" s="200">
        <v>0.23</v>
      </c>
      <c r="M92" s="200">
        <v>2.38</v>
      </c>
      <c r="N92" s="200">
        <v>1.73</v>
      </c>
      <c r="O92" s="200">
        <v>1.37</v>
      </c>
      <c r="P92" s="200">
        <v>0.93</v>
      </c>
      <c r="Q92" s="200">
        <v>0.18</v>
      </c>
      <c r="R92" s="200">
        <v>0.69</v>
      </c>
      <c r="S92" s="200">
        <v>0.44</v>
      </c>
      <c r="T92" s="200">
        <v>0</v>
      </c>
      <c r="U92" s="200">
        <v>2.3199999999999998</v>
      </c>
      <c r="V92" s="200">
        <v>0.34</v>
      </c>
      <c r="W92" s="200">
        <v>0.76</v>
      </c>
      <c r="X92" s="200">
        <v>2.42</v>
      </c>
      <c r="Y92" s="200">
        <v>0</v>
      </c>
      <c r="Z92" s="200">
        <v>4.57</v>
      </c>
      <c r="AA92" s="200">
        <v>1.48</v>
      </c>
      <c r="AB92" s="200">
        <v>0</v>
      </c>
      <c r="AC92" s="200">
        <v>0.88</v>
      </c>
      <c r="AD92" s="200">
        <v>20.77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19.11</v>
      </c>
      <c r="AL92" s="200">
        <v>0</v>
      </c>
      <c r="AM92" s="200">
        <v>0</v>
      </c>
      <c r="AN92" s="200">
        <v>0</v>
      </c>
      <c r="AO92" s="200">
        <v>392.99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30.33</v>
      </c>
      <c r="K93" s="200">
        <v>73.73</v>
      </c>
      <c r="L93" s="200">
        <v>0.23</v>
      </c>
      <c r="M93" s="200">
        <v>2.38</v>
      </c>
      <c r="N93" s="200">
        <v>1.73</v>
      </c>
      <c r="O93" s="200">
        <v>1.37</v>
      </c>
      <c r="P93" s="200">
        <v>0.93</v>
      </c>
      <c r="Q93" s="200">
        <v>0.18</v>
      </c>
      <c r="R93" s="200">
        <v>0.69</v>
      </c>
      <c r="S93" s="200">
        <v>0.44</v>
      </c>
      <c r="T93" s="200">
        <v>0</v>
      </c>
      <c r="U93" s="200">
        <v>2.3199999999999998</v>
      </c>
      <c r="V93" s="200">
        <v>0.34</v>
      </c>
      <c r="W93" s="200">
        <v>0.76</v>
      </c>
      <c r="X93" s="200">
        <v>2.42</v>
      </c>
      <c r="Y93" s="200">
        <v>0</v>
      </c>
      <c r="Z93" s="200">
        <v>4.57</v>
      </c>
      <c r="AA93" s="200">
        <v>1.48</v>
      </c>
      <c r="AB93" s="200">
        <v>0</v>
      </c>
      <c r="AC93" s="200">
        <v>0.88</v>
      </c>
      <c r="AD93" s="200">
        <v>20.77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19.11</v>
      </c>
      <c r="AL93" s="200">
        <v>0</v>
      </c>
      <c r="AM93" s="200">
        <v>0</v>
      </c>
      <c r="AN93" s="200">
        <v>0</v>
      </c>
      <c r="AO93" s="200">
        <v>392.99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30.33</v>
      </c>
      <c r="K94" s="200">
        <v>54.48</v>
      </c>
      <c r="L94" s="200">
        <v>0.23</v>
      </c>
      <c r="M94" s="200">
        <v>2.38</v>
      </c>
      <c r="N94" s="200">
        <v>1.73</v>
      </c>
      <c r="O94" s="200">
        <v>1.37</v>
      </c>
      <c r="P94" s="200">
        <v>0.93</v>
      </c>
      <c r="Q94" s="200">
        <v>0.18</v>
      </c>
      <c r="R94" s="200">
        <v>0.7</v>
      </c>
      <c r="S94" s="200">
        <v>0.44</v>
      </c>
      <c r="T94" s="200">
        <v>0</v>
      </c>
      <c r="U94" s="200">
        <v>2.3199999999999998</v>
      </c>
      <c r="V94" s="200">
        <v>0.34</v>
      </c>
      <c r="W94" s="200">
        <v>0.76</v>
      </c>
      <c r="X94" s="200">
        <v>2.42</v>
      </c>
      <c r="Y94" s="200">
        <v>0</v>
      </c>
      <c r="Z94" s="200">
        <v>7.41</v>
      </c>
      <c r="AA94" s="200">
        <v>1.48</v>
      </c>
      <c r="AB94" s="200">
        <v>0</v>
      </c>
      <c r="AC94" s="200">
        <v>0.88</v>
      </c>
      <c r="AD94" s="200">
        <v>20.77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19.11</v>
      </c>
      <c r="AL94" s="200">
        <v>0</v>
      </c>
      <c r="AM94" s="200">
        <v>0</v>
      </c>
      <c r="AN94" s="200">
        <v>0</v>
      </c>
      <c r="AO94" s="200">
        <v>392.99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30.33</v>
      </c>
      <c r="K95" s="200">
        <v>99.02</v>
      </c>
      <c r="L95" s="200">
        <v>0.23</v>
      </c>
      <c r="M95" s="200">
        <v>2.38</v>
      </c>
      <c r="N95" s="200">
        <v>1.73</v>
      </c>
      <c r="O95" s="200">
        <v>1.37</v>
      </c>
      <c r="P95" s="200">
        <v>0.93</v>
      </c>
      <c r="Q95" s="200">
        <v>0.18</v>
      </c>
      <c r="R95" s="200">
        <v>0.7</v>
      </c>
      <c r="S95" s="200">
        <v>0.44</v>
      </c>
      <c r="T95" s="200">
        <v>0</v>
      </c>
      <c r="U95" s="200">
        <v>2.3199999999999998</v>
      </c>
      <c r="V95" s="200">
        <v>0.34</v>
      </c>
      <c r="W95" s="200">
        <v>0.76</v>
      </c>
      <c r="X95" s="200">
        <v>2.42</v>
      </c>
      <c r="Y95" s="200">
        <v>0</v>
      </c>
      <c r="Z95" s="200">
        <v>4.57</v>
      </c>
      <c r="AA95" s="200">
        <v>1.48</v>
      </c>
      <c r="AB95" s="200">
        <v>0</v>
      </c>
      <c r="AC95" s="200">
        <v>0.88</v>
      </c>
      <c r="AD95" s="200">
        <v>20.77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19.11</v>
      </c>
      <c r="AL95" s="200">
        <v>0</v>
      </c>
      <c r="AM95" s="200">
        <v>0</v>
      </c>
      <c r="AN95" s="200">
        <v>0</v>
      </c>
      <c r="AO95" s="200">
        <v>392.99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30.33</v>
      </c>
      <c r="K96" s="200">
        <v>197.11</v>
      </c>
      <c r="L96" s="200">
        <v>0.23</v>
      </c>
      <c r="M96" s="200">
        <v>2.38</v>
      </c>
      <c r="N96" s="200">
        <v>1.73</v>
      </c>
      <c r="O96" s="200">
        <v>1.37</v>
      </c>
      <c r="P96" s="200">
        <v>0.93</v>
      </c>
      <c r="Q96" s="200">
        <v>0.18</v>
      </c>
      <c r="R96" s="200">
        <v>0.7</v>
      </c>
      <c r="S96" s="200">
        <v>0.44</v>
      </c>
      <c r="T96" s="200">
        <v>0</v>
      </c>
      <c r="U96" s="200">
        <v>2.3199999999999998</v>
      </c>
      <c r="V96" s="200">
        <v>0.34</v>
      </c>
      <c r="W96" s="200">
        <v>0.76</v>
      </c>
      <c r="X96" s="200">
        <v>2.42</v>
      </c>
      <c r="Y96" s="200">
        <v>0</v>
      </c>
      <c r="Z96" s="200">
        <v>4.57</v>
      </c>
      <c r="AA96" s="200">
        <v>1.48</v>
      </c>
      <c r="AB96" s="200">
        <v>0</v>
      </c>
      <c r="AC96" s="200">
        <v>0.88</v>
      </c>
      <c r="AD96" s="200">
        <v>20.77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19.11</v>
      </c>
      <c r="AL96" s="200">
        <v>0</v>
      </c>
      <c r="AM96" s="200">
        <v>0</v>
      </c>
      <c r="AN96" s="200">
        <v>0</v>
      </c>
      <c r="AO96" s="200">
        <v>392.99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30.33</v>
      </c>
      <c r="K97" s="200">
        <v>237.37</v>
      </c>
      <c r="L97" s="200">
        <v>3.04</v>
      </c>
      <c r="M97" s="200">
        <v>2.38</v>
      </c>
      <c r="N97" s="200">
        <v>1.73</v>
      </c>
      <c r="O97" s="200">
        <v>1.37</v>
      </c>
      <c r="P97" s="200">
        <v>0.93</v>
      </c>
      <c r="Q97" s="200">
        <v>2.29</v>
      </c>
      <c r="R97" s="200">
        <v>0.7</v>
      </c>
      <c r="S97" s="200">
        <v>5.44</v>
      </c>
      <c r="T97" s="200">
        <v>0</v>
      </c>
      <c r="U97" s="200">
        <v>2.3199999999999998</v>
      </c>
      <c r="V97" s="200">
        <v>0.34</v>
      </c>
      <c r="W97" s="200">
        <v>0.76</v>
      </c>
      <c r="X97" s="200">
        <v>2.42</v>
      </c>
      <c r="Y97" s="200">
        <v>0</v>
      </c>
      <c r="Z97" s="200">
        <v>4.57</v>
      </c>
      <c r="AA97" s="200">
        <v>1.48</v>
      </c>
      <c r="AB97" s="200">
        <v>0</v>
      </c>
      <c r="AC97" s="200">
        <v>0.88</v>
      </c>
      <c r="AD97" s="200">
        <v>20.77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19.11</v>
      </c>
      <c r="AL97" s="200">
        <v>0</v>
      </c>
      <c r="AM97" s="200">
        <v>0</v>
      </c>
      <c r="AN97" s="200">
        <v>0</v>
      </c>
      <c r="AO97" s="200">
        <v>392.99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30.33</v>
      </c>
      <c r="K98" s="200">
        <v>237.37</v>
      </c>
      <c r="L98" s="200">
        <v>3.04</v>
      </c>
      <c r="M98" s="200">
        <v>2.38</v>
      </c>
      <c r="N98" s="200">
        <v>1.73</v>
      </c>
      <c r="O98" s="200">
        <v>1.37</v>
      </c>
      <c r="P98" s="200">
        <v>0.93</v>
      </c>
      <c r="Q98" s="200">
        <v>2.3199999999999998</v>
      </c>
      <c r="R98" s="200">
        <v>9.01</v>
      </c>
      <c r="S98" s="200">
        <v>5.44</v>
      </c>
      <c r="T98" s="200">
        <v>0</v>
      </c>
      <c r="U98" s="200">
        <v>2.3199999999999998</v>
      </c>
      <c r="V98" s="200">
        <v>0.34</v>
      </c>
      <c r="W98" s="200">
        <v>0.76</v>
      </c>
      <c r="X98" s="200">
        <v>2.42</v>
      </c>
      <c r="Y98" s="200">
        <v>0</v>
      </c>
      <c r="Z98" s="200">
        <v>4.57</v>
      </c>
      <c r="AA98" s="200">
        <v>25.18</v>
      </c>
      <c r="AB98" s="200">
        <v>0</v>
      </c>
      <c r="AC98" s="200">
        <v>0.88</v>
      </c>
      <c r="AD98" s="200">
        <v>20.77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19.11</v>
      </c>
      <c r="AL98" s="200">
        <v>0</v>
      </c>
      <c r="AM98" s="200">
        <v>0</v>
      </c>
      <c r="AN98" s="200">
        <v>0</v>
      </c>
      <c r="AO98" s="200">
        <v>392.99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0.57626999999999962</v>
      </c>
      <c r="K99">
        <f t="shared" si="0"/>
        <v>3.2448225000000011</v>
      </c>
      <c r="L99">
        <f t="shared" si="0"/>
        <v>3.0280000000000053E-2</v>
      </c>
      <c r="M99">
        <f t="shared" si="0"/>
        <v>5.7272499999999928E-2</v>
      </c>
      <c r="N99">
        <f t="shared" si="0"/>
        <v>4.3462499999999953E-2</v>
      </c>
      <c r="O99">
        <f t="shared" si="0"/>
        <v>3.2880000000000048E-2</v>
      </c>
      <c r="P99">
        <f t="shared" si="0"/>
        <v>2.2320000000000041E-2</v>
      </c>
      <c r="Q99">
        <f t="shared" si="0"/>
        <v>2.2807500000000043E-2</v>
      </c>
      <c r="R99">
        <f t="shared" si="0"/>
        <v>7.9022499999999857E-2</v>
      </c>
      <c r="S99">
        <f t="shared" si="0"/>
        <v>5.5762500000000062E-2</v>
      </c>
      <c r="T99">
        <f t="shared" si="0"/>
        <v>0</v>
      </c>
      <c r="U99">
        <f t="shared" si="0"/>
        <v>5.5679999999999889E-2</v>
      </c>
      <c r="V99">
        <f t="shared" si="0"/>
        <v>2.4547500000000066E-2</v>
      </c>
      <c r="W99">
        <f t="shared" si="0"/>
        <v>5.4719999999999831E-2</v>
      </c>
      <c r="X99">
        <f t="shared" si="0"/>
        <v>0.16648749999999946</v>
      </c>
      <c r="Y99">
        <f t="shared" si="0"/>
        <v>0</v>
      </c>
      <c r="Z99">
        <f t="shared" si="0"/>
        <v>0.54369000000000067</v>
      </c>
      <c r="AA99">
        <f t="shared" si="0"/>
        <v>0.23736250000000012</v>
      </c>
      <c r="AB99">
        <f t="shared" si="0"/>
        <v>0</v>
      </c>
      <c r="AC99">
        <f t="shared" si="0"/>
        <v>4.6429999999999985E-2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0.38039249999999925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9.4317600000000095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76.650000000000006</v>
      </c>
      <c r="L3" s="200">
        <v>20.39</v>
      </c>
      <c r="M3" s="200">
        <v>0</v>
      </c>
      <c r="N3" s="200">
        <v>1.1299999999999999</v>
      </c>
      <c r="O3" s="200">
        <v>0.94</v>
      </c>
      <c r="P3" s="200">
        <v>2.33</v>
      </c>
      <c r="Q3" s="200">
        <v>0.84</v>
      </c>
      <c r="R3" s="200">
        <v>4.99</v>
      </c>
      <c r="S3" s="200">
        <v>2.7</v>
      </c>
      <c r="T3" s="200">
        <v>0</v>
      </c>
      <c r="U3" s="200">
        <v>12.38</v>
      </c>
      <c r="V3" s="200">
        <v>0.2</v>
      </c>
      <c r="W3" s="200">
        <v>0.44</v>
      </c>
      <c r="X3" s="200">
        <v>1.4</v>
      </c>
      <c r="Y3" s="200">
        <v>0</v>
      </c>
      <c r="Z3" s="200">
        <v>36.03</v>
      </c>
      <c r="AA3" s="200">
        <v>11.36</v>
      </c>
      <c r="AB3" s="200">
        <v>0</v>
      </c>
      <c r="AC3" s="200">
        <v>0.48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9.83</v>
      </c>
      <c r="AL3" s="200">
        <v>0</v>
      </c>
      <c r="AM3" s="200">
        <v>0</v>
      </c>
      <c r="AN3" s="200">
        <v>0</v>
      </c>
      <c r="AO3" s="200">
        <v>227.25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76.650000000000006</v>
      </c>
      <c r="L4" s="200">
        <v>20.39</v>
      </c>
      <c r="M4" s="200">
        <v>0</v>
      </c>
      <c r="N4" s="200">
        <v>1.1299999999999999</v>
      </c>
      <c r="O4" s="200">
        <v>0.94</v>
      </c>
      <c r="P4" s="200">
        <v>2.33</v>
      </c>
      <c r="Q4" s="200">
        <v>0.84</v>
      </c>
      <c r="R4" s="200">
        <v>4.24</v>
      </c>
      <c r="S4" s="200">
        <v>2.85</v>
      </c>
      <c r="T4" s="200">
        <v>0</v>
      </c>
      <c r="U4" s="200">
        <v>12.38</v>
      </c>
      <c r="V4" s="200">
        <v>0.2</v>
      </c>
      <c r="W4" s="200">
        <v>0.44</v>
      </c>
      <c r="X4" s="200">
        <v>1.4</v>
      </c>
      <c r="Y4" s="200">
        <v>0</v>
      </c>
      <c r="Z4" s="200">
        <v>36.03</v>
      </c>
      <c r="AA4" s="200">
        <v>11.36</v>
      </c>
      <c r="AB4" s="200">
        <v>0</v>
      </c>
      <c r="AC4" s="200">
        <v>0.48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9.83</v>
      </c>
      <c r="AL4" s="200">
        <v>0</v>
      </c>
      <c r="AM4" s="200">
        <v>0</v>
      </c>
      <c r="AN4" s="200">
        <v>0</v>
      </c>
      <c r="AO4" s="200">
        <v>227.25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76.650000000000006</v>
      </c>
      <c r="L5" s="200">
        <v>20.39</v>
      </c>
      <c r="M5" s="200">
        <v>0</v>
      </c>
      <c r="N5" s="200">
        <v>1.1299999999999999</v>
      </c>
      <c r="O5" s="200">
        <v>0.94</v>
      </c>
      <c r="P5" s="200">
        <v>2.33</v>
      </c>
      <c r="Q5" s="200">
        <v>0.84</v>
      </c>
      <c r="R5" s="200">
        <v>4.99</v>
      </c>
      <c r="S5" s="200">
        <v>2.85</v>
      </c>
      <c r="T5" s="200">
        <v>0</v>
      </c>
      <c r="U5" s="200">
        <v>12.38</v>
      </c>
      <c r="V5" s="200">
        <v>2.38</v>
      </c>
      <c r="W5" s="200">
        <v>6.01</v>
      </c>
      <c r="X5" s="200">
        <v>1.4</v>
      </c>
      <c r="Y5" s="200">
        <v>0</v>
      </c>
      <c r="Z5" s="200">
        <v>36.03</v>
      </c>
      <c r="AA5" s="200">
        <v>11.36</v>
      </c>
      <c r="AB5" s="200">
        <v>0</v>
      </c>
      <c r="AC5" s="200">
        <v>0.48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9.83</v>
      </c>
      <c r="AL5" s="200">
        <v>0</v>
      </c>
      <c r="AM5" s="200">
        <v>0</v>
      </c>
      <c r="AN5" s="200">
        <v>0</v>
      </c>
      <c r="AO5" s="200">
        <v>227.25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76.650000000000006</v>
      </c>
      <c r="L6" s="200">
        <v>20.39</v>
      </c>
      <c r="M6" s="200">
        <v>0</v>
      </c>
      <c r="N6" s="200">
        <v>1.1299999999999999</v>
      </c>
      <c r="O6" s="200">
        <v>0.94</v>
      </c>
      <c r="P6" s="200">
        <v>2.33</v>
      </c>
      <c r="Q6" s="200">
        <v>0.84</v>
      </c>
      <c r="R6" s="200">
        <v>4.99</v>
      </c>
      <c r="S6" s="200">
        <v>2.85</v>
      </c>
      <c r="T6" s="200">
        <v>0</v>
      </c>
      <c r="U6" s="200">
        <v>12.38</v>
      </c>
      <c r="V6" s="200">
        <v>2.27</v>
      </c>
      <c r="W6" s="200">
        <v>5.94</v>
      </c>
      <c r="X6" s="200">
        <v>1.4</v>
      </c>
      <c r="Y6" s="200">
        <v>0</v>
      </c>
      <c r="Z6" s="200">
        <v>36.03</v>
      </c>
      <c r="AA6" s="200">
        <v>11.36</v>
      </c>
      <c r="AB6" s="200">
        <v>0</v>
      </c>
      <c r="AC6" s="200">
        <v>0.48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9.83</v>
      </c>
      <c r="AL6" s="200">
        <v>0</v>
      </c>
      <c r="AM6" s="200">
        <v>0</v>
      </c>
      <c r="AN6" s="200">
        <v>0</v>
      </c>
      <c r="AO6" s="200">
        <v>227.25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76.650000000000006</v>
      </c>
      <c r="L7" s="200">
        <v>20.39</v>
      </c>
      <c r="M7" s="200">
        <v>0</v>
      </c>
      <c r="N7" s="200">
        <v>1.1299999999999999</v>
      </c>
      <c r="O7" s="200">
        <v>0.94</v>
      </c>
      <c r="P7" s="200">
        <v>2.33</v>
      </c>
      <c r="Q7" s="200">
        <v>0.84</v>
      </c>
      <c r="R7" s="200">
        <v>4.99</v>
      </c>
      <c r="S7" s="200">
        <v>2.85</v>
      </c>
      <c r="T7" s="200">
        <v>0</v>
      </c>
      <c r="U7" s="200">
        <v>12.38</v>
      </c>
      <c r="V7" s="200">
        <v>2.27</v>
      </c>
      <c r="W7" s="200">
        <v>5.94</v>
      </c>
      <c r="X7" s="200">
        <v>18.18</v>
      </c>
      <c r="Y7" s="200">
        <v>0</v>
      </c>
      <c r="Z7" s="200">
        <v>36.03</v>
      </c>
      <c r="AA7" s="200">
        <v>11.36</v>
      </c>
      <c r="AB7" s="200">
        <v>0</v>
      </c>
      <c r="AC7" s="200">
        <v>0.48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9.83</v>
      </c>
      <c r="AL7" s="200">
        <v>0</v>
      </c>
      <c r="AM7" s="200">
        <v>0</v>
      </c>
      <c r="AN7" s="200">
        <v>0</v>
      </c>
      <c r="AO7" s="200">
        <v>227.25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76.650000000000006</v>
      </c>
      <c r="L8" s="200">
        <v>20.39</v>
      </c>
      <c r="M8" s="200">
        <v>0</v>
      </c>
      <c r="N8" s="200">
        <v>1.1299999999999999</v>
      </c>
      <c r="O8" s="200">
        <v>0.94</v>
      </c>
      <c r="P8" s="200">
        <v>2.33</v>
      </c>
      <c r="Q8" s="200">
        <v>0.84</v>
      </c>
      <c r="R8" s="200">
        <v>4.99</v>
      </c>
      <c r="S8" s="200">
        <v>2.85</v>
      </c>
      <c r="T8" s="200">
        <v>0</v>
      </c>
      <c r="U8" s="200">
        <v>12.38</v>
      </c>
      <c r="V8" s="200">
        <v>2.27</v>
      </c>
      <c r="W8" s="200">
        <v>5.94</v>
      </c>
      <c r="X8" s="200">
        <v>18.18</v>
      </c>
      <c r="Y8" s="200">
        <v>0</v>
      </c>
      <c r="Z8" s="200">
        <v>36.03</v>
      </c>
      <c r="AA8" s="200">
        <v>11.36</v>
      </c>
      <c r="AB8" s="200">
        <v>0</v>
      </c>
      <c r="AC8" s="200">
        <v>0.48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9.83</v>
      </c>
      <c r="AL8" s="200">
        <v>0</v>
      </c>
      <c r="AM8" s="200">
        <v>0</v>
      </c>
      <c r="AN8" s="200">
        <v>0</v>
      </c>
      <c r="AO8" s="200">
        <v>227.25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76.650000000000006</v>
      </c>
      <c r="L9" s="200">
        <v>20.39</v>
      </c>
      <c r="M9" s="200">
        <v>0</v>
      </c>
      <c r="N9" s="200">
        <v>1.1299999999999999</v>
      </c>
      <c r="O9" s="200">
        <v>0.94</v>
      </c>
      <c r="P9" s="200">
        <v>2.33</v>
      </c>
      <c r="Q9" s="200">
        <v>0.84</v>
      </c>
      <c r="R9" s="200">
        <v>4.99</v>
      </c>
      <c r="S9" s="200">
        <v>2.85</v>
      </c>
      <c r="T9" s="200">
        <v>0</v>
      </c>
      <c r="U9" s="200">
        <v>12.38</v>
      </c>
      <c r="V9" s="200">
        <v>2.27</v>
      </c>
      <c r="W9" s="200">
        <v>5.94</v>
      </c>
      <c r="X9" s="200">
        <v>18.18</v>
      </c>
      <c r="Y9" s="200">
        <v>0</v>
      </c>
      <c r="Z9" s="200">
        <v>36.03</v>
      </c>
      <c r="AA9" s="200">
        <v>11.36</v>
      </c>
      <c r="AB9" s="200">
        <v>0</v>
      </c>
      <c r="AC9" s="200">
        <v>0.48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9.83</v>
      </c>
      <c r="AL9" s="200">
        <v>0</v>
      </c>
      <c r="AM9" s="200">
        <v>0</v>
      </c>
      <c r="AN9" s="200">
        <v>0</v>
      </c>
      <c r="AO9" s="200">
        <v>227.25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76.650000000000006</v>
      </c>
      <c r="L10" s="200">
        <v>20.39</v>
      </c>
      <c r="M10" s="200">
        <v>0</v>
      </c>
      <c r="N10" s="200">
        <v>1.1299999999999999</v>
      </c>
      <c r="O10" s="200">
        <v>0.94</v>
      </c>
      <c r="P10" s="200">
        <v>2.33</v>
      </c>
      <c r="Q10" s="200">
        <v>0.84</v>
      </c>
      <c r="R10" s="200">
        <v>4.99</v>
      </c>
      <c r="S10" s="200">
        <v>2.85</v>
      </c>
      <c r="T10" s="200">
        <v>0</v>
      </c>
      <c r="U10" s="200">
        <v>12.38</v>
      </c>
      <c r="V10" s="200">
        <v>2.27</v>
      </c>
      <c r="W10" s="200">
        <v>5.94</v>
      </c>
      <c r="X10" s="200">
        <v>18.18</v>
      </c>
      <c r="Y10" s="200">
        <v>0</v>
      </c>
      <c r="Z10" s="200">
        <v>36.03</v>
      </c>
      <c r="AA10" s="200">
        <v>11.36</v>
      </c>
      <c r="AB10" s="200">
        <v>0</v>
      </c>
      <c r="AC10" s="200">
        <v>0.48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9.83</v>
      </c>
      <c r="AL10" s="200">
        <v>0</v>
      </c>
      <c r="AM10" s="200">
        <v>0</v>
      </c>
      <c r="AN10" s="200">
        <v>0</v>
      </c>
      <c r="AO10" s="200">
        <v>227.25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76.650000000000006</v>
      </c>
      <c r="L11" s="200">
        <v>20.39</v>
      </c>
      <c r="M11" s="200">
        <v>0</v>
      </c>
      <c r="N11" s="200">
        <v>1.1299999999999999</v>
      </c>
      <c r="O11" s="200">
        <v>0.94</v>
      </c>
      <c r="P11" s="200">
        <v>2.33</v>
      </c>
      <c r="Q11" s="200">
        <v>0.84</v>
      </c>
      <c r="R11" s="200">
        <v>4.99</v>
      </c>
      <c r="S11" s="200">
        <v>2.85</v>
      </c>
      <c r="T11" s="200">
        <v>0</v>
      </c>
      <c r="U11" s="200">
        <v>12.38</v>
      </c>
      <c r="V11" s="200">
        <v>2.27</v>
      </c>
      <c r="W11" s="200">
        <v>5.94</v>
      </c>
      <c r="X11" s="200">
        <v>18.18</v>
      </c>
      <c r="Y11" s="200">
        <v>0</v>
      </c>
      <c r="Z11" s="200">
        <v>36.03</v>
      </c>
      <c r="AA11" s="200">
        <v>11.36</v>
      </c>
      <c r="AB11" s="200">
        <v>0</v>
      </c>
      <c r="AC11" s="200">
        <v>0.48</v>
      </c>
      <c r="AD11" s="200">
        <v>11.37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9.83</v>
      </c>
      <c r="AL11" s="200">
        <v>0</v>
      </c>
      <c r="AM11" s="200">
        <v>0</v>
      </c>
      <c r="AN11" s="200">
        <v>0</v>
      </c>
      <c r="AO11" s="200">
        <v>227.25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76.650000000000006</v>
      </c>
      <c r="L12" s="200">
        <v>20.39</v>
      </c>
      <c r="M12" s="200">
        <v>0</v>
      </c>
      <c r="N12" s="200">
        <v>1.1299999999999999</v>
      </c>
      <c r="O12" s="200">
        <v>0.94</v>
      </c>
      <c r="P12" s="200">
        <v>2.33</v>
      </c>
      <c r="Q12" s="200">
        <v>0.84</v>
      </c>
      <c r="R12" s="200">
        <v>4.99</v>
      </c>
      <c r="S12" s="200">
        <v>2.85</v>
      </c>
      <c r="T12" s="200">
        <v>0</v>
      </c>
      <c r="U12" s="200">
        <v>12.38</v>
      </c>
      <c r="V12" s="200">
        <v>2.27</v>
      </c>
      <c r="W12" s="200">
        <v>5.94</v>
      </c>
      <c r="X12" s="200">
        <v>18.18</v>
      </c>
      <c r="Y12" s="200">
        <v>0</v>
      </c>
      <c r="Z12" s="200">
        <v>36.03</v>
      </c>
      <c r="AA12" s="200">
        <v>11.36</v>
      </c>
      <c r="AB12" s="200">
        <v>0</v>
      </c>
      <c r="AC12" s="200">
        <v>0.48</v>
      </c>
      <c r="AD12" s="200">
        <v>11.37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9.83</v>
      </c>
      <c r="AL12" s="200">
        <v>0</v>
      </c>
      <c r="AM12" s="200">
        <v>0</v>
      </c>
      <c r="AN12" s="200">
        <v>0</v>
      </c>
      <c r="AO12" s="200">
        <v>227.25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76.650000000000006</v>
      </c>
      <c r="L13" s="200">
        <v>20.39</v>
      </c>
      <c r="M13" s="200">
        <v>0</v>
      </c>
      <c r="N13" s="200">
        <v>1.1299999999999999</v>
      </c>
      <c r="O13" s="200">
        <v>0.94</v>
      </c>
      <c r="P13" s="200">
        <v>2.33</v>
      </c>
      <c r="Q13" s="200">
        <v>0.84</v>
      </c>
      <c r="R13" s="200">
        <v>4.9800000000000004</v>
      </c>
      <c r="S13" s="200">
        <v>2.85</v>
      </c>
      <c r="T13" s="200">
        <v>0</v>
      </c>
      <c r="U13" s="200">
        <v>12.38</v>
      </c>
      <c r="V13" s="200">
        <v>2.38</v>
      </c>
      <c r="W13" s="200">
        <v>5.92</v>
      </c>
      <c r="X13" s="200">
        <v>18.13</v>
      </c>
      <c r="Y13" s="200">
        <v>0</v>
      </c>
      <c r="Z13" s="200">
        <v>35.729999999999997</v>
      </c>
      <c r="AA13" s="200">
        <v>11.36</v>
      </c>
      <c r="AB13" s="200">
        <v>0</v>
      </c>
      <c r="AC13" s="200">
        <v>0.48</v>
      </c>
      <c r="AD13" s="200">
        <v>11.37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9.83</v>
      </c>
      <c r="AL13" s="200">
        <v>0</v>
      </c>
      <c r="AM13" s="200">
        <v>0</v>
      </c>
      <c r="AN13" s="200">
        <v>0</v>
      </c>
      <c r="AO13" s="200">
        <v>227.25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76.650000000000006</v>
      </c>
      <c r="L14" s="200">
        <v>20.39</v>
      </c>
      <c r="M14" s="200">
        <v>0</v>
      </c>
      <c r="N14" s="200">
        <v>1.1299999999999999</v>
      </c>
      <c r="O14" s="200">
        <v>0.94</v>
      </c>
      <c r="P14" s="200">
        <v>2.33</v>
      </c>
      <c r="Q14" s="200">
        <v>0.84</v>
      </c>
      <c r="R14" s="200">
        <v>5</v>
      </c>
      <c r="S14" s="200">
        <v>2.85</v>
      </c>
      <c r="T14" s="200">
        <v>0</v>
      </c>
      <c r="U14" s="200">
        <v>12.38</v>
      </c>
      <c r="V14" s="200">
        <v>2.38</v>
      </c>
      <c r="W14" s="200">
        <v>5.92</v>
      </c>
      <c r="X14" s="200">
        <v>18.13</v>
      </c>
      <c r="Y14" s="200">
        <v>0</v>
      </c>
      <c r="Z14" s="200">
        <v>35.729999999999997</v>
      </c>
      <c r="AA14" s="200">
        <v>11.36</v>
      </c>
      <c r="AB14" s="200">
        <v>0</v>
      </c>
      <c r="AC14" s="200">
        <v>0.48</v>
      </c>
      <c r="AD14" s="200">
        <v>11.37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9.83</v>
      </c>
      <c r="AL14" s="200">
        <v>0</v>
      </c>
      <c r="AM14" s="200">
        <v>0</v>
      </c>
      <c r="AN14" s="200">
        <v>0</v>
      </c>
      <c r="AO14" s="200">
        <v>227.25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76.650000000000006</v>
      </c>
      <c r="L15" s="200">
        <v>20.39</v>
      </c>
      <c r="M15" s="200">
        <v>0</v>
      </c>
      <c r="N15" s="200">
        <v>1.1299999999999999</v>
      </c>
      <c r="O15" s="200">
        <v>0.94</v>
      </c>
      <c r="P15" s="200">
        <v>2.33</v>
      </c>
      <c r="Q15" s="200">
        <v>0.84</v>
      </c>
      <c r="R15" s="200">
        <v>5</v>
      </c>
      <c r="S15" s="200">
        <v>2.85</v>
      </c>
      <c r="T15" s="200">
        <v>0</v>
      </c>
      <c r="U15" s="200">
        <v>12.38</v>
      </c>
      <c r="V15" s="200">
        <v>2.38</v>
      </c>
      <c r="W15" s="200">
        <v>5.92</v>
      </c>
      <c r="X15" s="200">
        <v>18.13</v>
      </c>
      <c r="Y15" s="200">
        <v>0</v>
      </c>
      <c r="Z15" s="200">
        <v>35.729999999999997</v>
      </c>
      <c r="AA15" s="200">
        <v>11.36</v>
      </c>
      <c r="AB15" s="200">
        <v>0</v>
      </c>
      <c r="AC15" s="200">
        <v>0.48</v>
      </c>
      <c r="AD15" s="200">
        <v>11.37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9.83</v>
      </c>
      <c r="AL15" s="200">
        <v>0</v>
      </c>
      <c r="AM15" s="200">
        <v>0</v>
      </c>
      <c r="AN15" s="200">
        <v>0</v>
      </c>
      <c r="AO15" s="200">
        <v>227.25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76.650000000000006</v>
      </c>
      <c r="L16" s="200">
        <v>20.39</v>
      </c>
      <c r="M16" s="200">
        <v>0</v>
      </c>
      <c r="N16" s="200">
        <v>1.1299999999999999</v>
      </c>
      <c r="O16" s="200">
        <v>0.94</v>
      </c>
      <c r="P16" s="200">
        <v>2.33</v>
      </c>
      <c r="Q16" s="200">
        <v>0.84</v>
      </c>
      <c r="R16" s="200">
        <v>5</v>
      </c>
      <c r="S16" s="200">
        <v>2.85</v>
      </c>
      <c r="T16" s="200">
        <v>0</v>
      </c>
      <c r="U16" s="200">
        <v>12.38</v>
      </c>
      <c r="V16" s="200">
        <v>2.38</v>
      </c>
      <c r="W16" s="200">
        <v>5.92</v>
      </c>
      <c r="X16" s="200">
        <v>18.13</v>
      </c>
      <c r="Y16" s="200">
        <v>0</v>
      </c>
      <c r="Z16" s="200">
        <v>35.729999999999997</v>
      </c>
      <c r="AA16" s="200">
        <v>11.36</v>
      </c>
      <c r="AB16" s="200">
        <v>0</v>
      </c>
      <c r="AC16" s="200">
        <v>0.48</v>
      </c>
      <c r="AD16" s="200">
        <v>11.37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9.83</v>
      </c>
      <c r="AL16" s="200">
        <v>0</v>
      </c>
      <c r="AM16" s="200">
        <v>0</v>
      </c>
      <c r="AN16" s="200">
        <v>0</v>
      </c>
      <c r="AO16" s="200">
        <v>227.25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76.650000000000006</v>
      </c>
      <c r="L17" s="200">
        <v>20.39</v>
      </c>
      <c r="M17" s="200">
        <v>0</v>
      </c>
      <c r="N17" s="200">
        <v>1.1299999999999999</v>
      </c>
      <c r="O17" s="200">
        <v>0.94</v>
      </c>
      <c r="P17" s="200">
        <v>2.33</v>
      </c>
      <c r="Q17" s="200">
        <v>0.84</v>
      </c>
      <c r="R17" s="200">
        <v>5</v>
      </c>
      <c r="S17" s="200">
        <v>2.85</v>
      </c>
      <c r="T17" s="200">
        <v>0</v>
      </c>
      <c r="U17" s="200">
        <v>12.38</v>
      </c>
      <c r="V17" s="200">
        <v>2.38</v>
      </c>
      <c r="W17" s="200">
        <v>5.92</v>
      </c>
      <c r="X17" s="200">
        <v>18.13</v>
      </c>
      <c r="Y17" s="200">
        <v>0</v>
      </c>
      <c r="Z17" s="200">
        <v>35.729999999999997</v>
      </c>
      <c r="AA17" s="200">
        <v>11.36</v>
      </c>
      <c r="AB17" s="200">
        <v>0</v>
      </c>
      <c r="AC17" s="200">
        <v>0.48</v>
      </c>
      <c r="AD17" s="200">
        <v>11.37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9.83</v>
      </c>
      <c r="AL17" s="200">
        <v>0</v>
      </c>
      <c r="AM17" s="200">
        <v>0</v>
      </c>
      <c r="AN17" s="200">
        <v>0</v>
      </c>
      <c r="AO17" s="200">
        <v>227.25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76.650000000000006</v>
      </c>
      <c r="L18" s="200">
        <v>20.39</v>
      </c>
      <c r="M18" s="200">
        <v>0</v>
      </c>
      <c r="N18" s="200">
        <v>1.1299999999999999</v>
      </c>
      <c r="O18" s="200">
        <v>0.94</v>
      </c>
      <c r="P18" s="200">
        <v>2.33</v>
      </c>
      <c r="Q18" s="200">
        <v>0.84</v>
      </c>
      <c r="R18" s="200">
        <v>5</v>
      </c>
      <c r="S18" s="200">
        <v>2.85</v>
      </c>
      <c r="T18" s="200">
        <v>0</v>
      </c>
      <c r="U18" s="200">
        <v>12.38</v>
      </c>
      <c r="V18" s="200">
        <v>2.38</v>
      </c>
      <c r="W18" s="200">
        <v>5.92</v>
      </c>
      <c r="X18" s="200">
        <v>18.13</v>
      </c>
      <c r="Y18" s="200">
        <v>0</v>
      </c>
      <c r="Z18" s="200">
        <v>35.729999999999997</v>
      </c>
      <c r="AA18" s="200">
        <v>11.36</v>
      </c>
      <c r="AB18" s="200">
        <v>0</v>
      </c>
      <c r="AC18" s="200">
        <v>0.48</v>
      </c>
      <c r="AD18" s="200">
        <v>11.37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9.83</v>
      </c>
      <c r="AL18" s="200">
        <v>0</v>
      </c>
      <c r="AM18" s="200">
        <v>0</v>
      </c>
      <c r="AN18" s="200">
        <v>0</v>
      </c>
      <c r="AO18" s="200">
        <v>227.25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76.650000000000006</v>
      </c>
      <c r="L19" s="200">
        <v>20.39</v>
      </c>
      <c r="M19" s="200">
        <v>0</v>
      </c>
      <c r="N19" s="200">
        <v>1.1299999999999999</v>
      </c>
      <c r="O19" s="200">
        <v>0.94</v>
      </c>
      <c r="P19" s="200">
        <v>2.33</v>
      </c>
      <c r="Q19" s="200">
        <v>0.84</v>
      </c>
      <c r="R19" s="200">
        <v>5</v>
      </c>
      <c r="S19" s="200">
        <v>2.85</v>
      </c>
      <c r="T19" s="200">
        <v>0</v>
      </c>
      <c r="U19" s="200">
        <v>12.38</v>
      </c>
      <c r="V19" s="200">
        <v>2.38</v>
      </c>
      <c r="W19" s="200">
        <v>5.92</v>
      </c>
      <c r="X19" s="200">
        <v>18.13</v>
      </c>
      <c r="Y19" s="200">
        <v>0</v>
      </c>
      <c r="Z19" s="200">
        <v>35.729999999999997</v>
      </c>
      <c r="AA19" s="200">
        <v>11.36</v>
      </c>
      <c r="AB19" s="200">
        <v>0</v>
      </c>
      <c r="AC19" s="200">
        <v>0.48</v>
      </c>
      <c r="AD19" s="200">
        <v>11.37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9.83</v>
      </c>
      <c r="AL19" s="200">
        <v>0</v>
      </c>
      <c r="AM19" s="200">
        <v>0</v>
      </c>
      <c r="AN19" s="200">
        <v>0</v>
      </c>
      <c r="AO19" s="200">
        <v>227.25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76.650000000000006</v>
      </c>
      <c r="L20" s="200">
        <v>20.39</v>
      </c>
      <c r="M20" s="200">
        <v>0</v>
      </c>
      <c r="N20" s="200">
        <v>1.1299999999999999</v>
      </c>
      <c r="O20" s="200">
        <v>0.94</v>
      </c>
      <c r="P20" s="200">
        <v>2.33</v>
      </c>
      <c r="Q20" s="200">
        <v>0.84</v>
      </c>
      <c r="R20" s="200">
        <v>5</v>
      </c>
      <c r="S20" s="200">
        <v>2.85</v>
      </c>
      <c r="T20" s="200">
        <v>0</v>
      </c>
      <c r="U20" s="200">
        <v>12.38</v>
      </c>
      <c r="V20" s="200">
        <v>2.38</v>
      </c>
      <c r="W20" s="200">
        <v>5.92</v>
      </c>
      <c r="X20" s="200">
        <v>18.13</v>
      </c>
      <c r="Y20" s="200">
        <v>0</v>
      </c>
      <c r="Z20" s="200">
        <v>35.729999999999997</v>
      </c>
      <c r="AA20" s="200">
        <v>11.36</v>
      </c>
      <c r="AB20" s="200">
        <v>0</v>
      </c>
      <c r="AC20" s="200">
        <v>0.48</v>
      </c>
      <c r="AD20" s="200">
        <v>11.37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9.83</v>
      </c>
      <c r="AL20" s="200">
        <v>0</v>
      </c>
      <c r="AM20" s="200">
        <v>0</v>
      </c>
      <c r="AN20" s="200">
        <v>0</v>
      </c>
      <c r="AO20" s="200">
        <v>227.25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76.650000000000006</v>
      </c>
      <c r="L21" s="200">
        <v>20.39</v>
      </c>
      <c r="M21" s="200">
        <v>0</v>
      </c>
      <c r="N21" s="200">
        <v>1.1299999999999999</v>
      </c>
      <c r="O21" s="200">
        <v>0.94</v>
      </c>
      <c r="P21" s="200">
        <v>2.33</v>
      </c>
      <c r="Q21" s="200">
        <v>0.84</v>
      </c>
      <c r="R21" s="200">
        <v>5</v>
      </c>
      <c r="S21" s="200">
        <v>2.85</v>
      </c>
      <c r="T21" s="200">
        <v>0</v>
      </c>
      <c r="U21" s="200">
        <v>12.38</v>
      </c>
      <c r="V21" s="200">
        <v>0.2</v>
      </c>
      <c r="W21" s="200">
        <v>0.44</v>
      </c>
      <c r="X21" s="200">
        <v>1.4</v>
      </c>
      <c r="Y21" s="200">
        <v>0</v>
      </c>
      <c r="Z21" s="200">
        <v>35.729999999999997</v>
      </c>
      <c r="AA21" s="200">
        <v>11.36</v>
      </c>
      <c r="AB21" s="200">
        <v>0</v>
      </c>
      <c r="AC21" s="200">
        <v>0.48</v>
      </c>
      <c r="AD21" s="200">
        <v>11.37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9.83</v>
      </c>
      <c r="AL21" s="200">
        <v>0</v>
      </c>
      <c r="AM21" s="200">
        <v>0</v>
      </c>
      <c r="AN21" s="200">
        <v>0</v>
      </c>
      <c r="AO21" s="200">
        <v>227.25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76.650000000000006</v>
      </c>
      <c r="L22" s="200">
        <v>20.39</v>
      </c>
      <c r="M22" s="200">
        <v>0</v>
      </c>
      <c r="N22" s="200">
        <v>1.1299999999999999</v>
      </c>
      <c r="O22" s="200">
        <v>0.94</v>
      </c>
      <c r="P22" s="200">
        <v>2.33</v>
      </c>
      <c r="Q22" s="200">
        <v>0.84</v>
      </c>
      <c r="R22" s="200">
        <v>5</v>
      </c>
      <c r="S22" s="200">
        <v>2.85</v>
      </c>
      <c r="T22" s="200">
        <v>0</v>
      </c>
      <c r="U22" s="200">
        <v>12.38</v>
      </c>
      <c r="V22" s="200">
        <v>0.2</v>
      </c>
      <c r="W22" s="200">
        <v>0.44</v>
      </c>
      <c r="X22" s="200">
        <v>1.4</v>
      </c>
      <c r="Y22" s="200">
        <v>0</v>
      </c>
      <c r="Z22" s="200">
        <v>35.729999999999997</v>
      </c>
      <c r="AA22" s="200">
        <v>11.36</v>
      </c>
      <c r="AB22" s="200">
        <v>0</v>
      </c>
      <c r="AC22" s="200">
        <v>0.48</v>
      </c>
      <c r="AD22" s="200">
        <v>11.37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9.83</v>
      </c>
      <c r="AL22" s="200">
        <v>0</v>
      </c>
      <c r="AM22" s="200">
        <v>0</v>
      </c>
      <c r="AN22" s="200">
        <v>0</v>
      </c>
      <c r="AO22" s="200">
        <v>227.25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76.650000000000006</v>
      </c>
      <c r="L23" s="200">
        <v>20.39</v>
      </c>
      <c r="M23" s="200">
        <v>0</v>
      </c>
      <c r="N23" s="200">
        <v>1.1299999999999999</v>
      </c>
      <c r="O23" s="200">
        <v>0.94</v>
      </c>
      <c r="P23" s="200">
        <v>2.33</v>
      </c>
      <c r="Q23" s="200">
        <v>0.84</v>
      </c>
      <c r="R23" s="200">
        <v>5</v>
      </c>
      <c r="S23" s="200">
        <v>2.85</v>
      </c>
      <c r="T23" s="200">
        <v>0</v>
      </c>
      <c r="U23" s="200">
        <v>12.38</v>
      </c>
      <c r="V23" s="200">
        <v>0.38</v>
      </c>
      <c r="W23" s="200">
        <v>0.44</v>
      </c>
      <c r="X23" s="200">
        <v>1.96</v>
      </c>
      <c r="Y23" s="200">
        <v>0</v>
      </c>
      <c r="Z23" s="200">
        <v>36.03</v>
      </c>
      <c r="AA23" s="200">
        <v>11.36</v>
      </c>
      <c r="AB23" s="200">
        <v>0</v>
      </c>
      <c r="AC23" s="200">
        <v>0.48</v>
      </c>
      <c r="AD23" s="200">
        <v>11.37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11.81</v>
      </c>
      <c r="AL23" s="200">
        <v>0</v>
      </c>
      <c r="AM23" s="200">
        <v>0</v>
      </c>
      <c r="AN23" s="200">
        <v>0</v>
      </c>
      <c r="AO23" s="200">
        <v>227.25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76.650000000000006</v>
      </c>
      <c r="L24" s="200">
        <v>20.39</v>
      </c>
      <c r="M24" s="200">
        <v>0</v>
      </c>
      <c r="N24" s="200">
        <v>1.1299999999999999</v>
      </c>
      <c r="O24" s="200">
        <v>0.94</v>
      </c>
      <c r="P24" s="200">
        <v>2.33</v>
      </c>
      <c r="Q24" s="200">
        <v>0.84</v>
      </c>
      <c r="R24" s="200">
        <v>4.99</v>
      </c>
      <c r="S24" s="200">
        <v>2.85</v>
      </c>
      <c r="T24" s="200">
        <v>0</v>
      </c>
      <c r="U24" s="200">
        <v>12.38</v>
      </c>
      <c r="V24" s="200">
        <v>0.2</v>
      </c>
      <c r="W24" s="200">
        <v>0.44</v>
      </c>
      <c r="X24" s="200">
        <v>1.4</v>
      </c>
      <c r="Y24" s="200">
        <v>0</v>
      </c>
      <c r="Z24" s="200">
        <v>36.03</v>
      </c>
      <c r="AA24" s="200">
        <v>11.36</v>
      </c>
      <c r="AB24" s="200">
        <v>0</v>
      </c>
      <c r="AC24" s="200">
        <v>0.48</v>
      </c>
      <c r="AD24" s="200">
        <v>11.37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11.81</v>
      </c>
      <c r="AL24" s="200">
        <v>0</v>
      </c>
      <c r="AM24" s="200">
        <v>0</v>
      </c>
      <c r="AN24" s="200">
        <v>0</v>
      </c>
      <c r="AO24" s="200">
        <v>227.25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76.650000000000006</v>
      </c>
      <c r="L25" s="200">
        <v>20.39</v>
      </c>
      <c r="M25" s="200">
        <v>0</v>
      </c>
      <c r="N25" s="200">
        <v>1.1299999999999999</v>
      </c>
      <c r="O25" s="200">
        <v>0.94</v>
      </c>
      <c r="P25" s="200">
        <v>2.33</v>
      </c>
      <c r="Q25" s="200">
        <v>0.84</v>
      </c>
      <c r="R25" s="200">
        <v>4.99</v>
      </c>
      <c r="S25" s="200">
        <v>3.22</v>
      </c>
      <c r="T25" s="200">
        <v>0</v>
      </c>
      <c r="U25" s="200">
        <v>12.38</v>
      </c>
      <c r="V25" s="200">
        <v>0.2</v>
      </c>
      <c r="W25" s="200">
        <v>0.44</v>
      </c>
      <c r="X25" s="200">
        <v>1.4</v>
      </c>
      <c r="Y25" s="200">
        <v>0</v>
      </c>
      <c r="Z25" s="200">
        <v>36.03</v>
      </c>
      <c r="AA25" s="200">
        <v>11.36</v>
      </c>
      <c r="AB25" s="200">
        <v>0</v>
      </c>
      <c r="AC25" s="200">
        <v>0.48</v>
      </c>
      <c r="AD25" s="200">
        <v>11.37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11.81</v>
      </c>
      <c r="AL25" s="200">
        <v>0</v>
      </c>
      <c r="AM25" s="200">
        <v>0</v>
      </c>
      <c r="AN25" s="200">
        <v>0</v>
      </c>
      <c r="AO25" s="200">
        <v>227.25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76.650000000000006</v>
      </c>
      <c r="L26" s="200">
        <v>20.39</v>
      </c>
      <c r="M26" s="200">
        <v>0</v>
      </c>
      <c r="N26" s="200">
        <v>1.1299999999999999</v>
      </c>
      <c r="O26" s="200">
        <v>0.94</v>
      </c>
      <c r="P26" s="200">
        <v>2.33</v>
      </c>
      <c r="Q26" s="200">
        <v>0.84</v>
      </c>
      <c r="R26" s="200">
        <v>4.99</v>
      </c>
      <c r="S26" s="200">
        <v>2.85</v>
      </c>
      <c r="T26" s="200">
        <v>0</v>
      </c>
      <c r="U26" s="200">
        <v>12.38</v>
      </c>
      <c r="V26" s="200">
        <v>0.2</v>
      </c>
      <c r="W26" s="200">
        <v>0.44</v>
      </c>
      <c r="X26" s="200">
        <v>1.4</v>
      </c>
      <c r="Y26" s="200">
        <v>0</v>
      </c>
      <c r="Z26" s="200">
        <v>36.03</v>
      </c>
      <c r="AA26" s="200">
        <v>11.36</v>
      </c>
      <c r="AB26" s="200">
        <v>0</v>
      </c>
      <c r="AC26" s="200">
        <v>0.48</v>
      </c>
      <c r="AD26" s="200">
        <v>11.37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11.81</v>
      </c>
      <c r="AL26" s="200">
        <v>0</v>
      </c>
      <c r="AM26" s="200">
        <v>0</v>
      </c>
      <c r="AN26" s="200">
        <v>0</v>
      </c>
      <c r="AO26" s="200">
        <v>227.25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76.650000000000006</v>
      </c>
      <c r="L27" s="200">
        <v>20.57</v>
      </c>
      <c r="M27" s="200">
        <v>0</v>
      </c>
      <c r="N27" s="200">
        <v>1.1299999999999999</v>
      </c>
      <c r="O27" s="200">
        <v>0.94</v>
      </c>
      <c r="P27" s="200">
        <v>2.33</v>
      </c>
      <c r="Q27" s="200">
        <v>0.84</v>
      </c>
      <c r="R27" s="200">
        <v>4.99</v>
      </c>
      <c r="S27" s="200">
        <v>2.85</v>
      </c>
      <c r="T27" s="200">
        <v>0</v>
      </c>
      <c r="U27" s="200">
        <v>12.38</v>
      </c>
      <c r="V27" s="200">
        <v>0.2</v>
      </c>
      <c r="W27" s="200">
        <v>0.44</v>
      </c>
      <c r="X27" s="200">
        <v>1.4</v>
      </c>
      <c r="Y27" s="200">
        <v>0</v>
      </c>
      <c r="Z27" s="200">
        <v>2.64</v>
      </c>
      <c r="AA27" s="200">
        <v>11.36</v>
      </c>
      <c r="AB27" s="200">
        <v>0</v>
      </c>
      <c r="AC27" s="200">
        <v>0.48</v>
      </c>
      <c r="AD27" s="200">
        <v>11.37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227.25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76.650000000000006</v>
      </c>
      <c r="L28" s="200">
        <v>20.420000000000002</v>
      </c>
      <c r="M28" s="200">
        <v>0</v>
      </c>
      <c r="N28" s="200">
        <v>1.1299999999999999</v>
      </c>
      <c r="O28" s="200">
        <v>0.94</v>
      </c>
      <c r="P28" s="200">
        <v>2.33</v>
      </c>
      <c r="Q28" s="200">
        <v>0.84</v>
      </c>
      <c r="R28" s="200">
        <v>0.4</v>
      </c>
      <c r="S28" s="200">
        <v>2.85</v>
      </c>
      <c r="T28" s="200">
        <v>0</v>
      </c>
      <c r="U28" s="200">
        <v>12.38</v>
      </c>
      <c r="V28" s="200">
        <v>0.2</v>
      </c>
      <c r="W28" s="200">
        <v>0.44</v>
      </c>
      <c r="X28" s="200">
        <v>1.4</v>
      </c>
      <c r="Y28" s="200">
        <v>0</v>
      </c>
      <c r="Z28" s="200">
        <v>2.64</v>
      </c>
      <c r="AA28" s="200">
        <v>0.86</v>
      </c>
      <c r="AB28" s="200">
        <v>0</v>
      </c>
      <c r="AC28" s="200">
        <v>0.48</v>
      </c>
      <c r="AD28" s="200">
        <v>11.37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227.25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76.650000000000006</v>
      </c>
      <c r="L29" s="200">
        <v>1.63</v>
      </c>
      <c r="M29" s="200">
        <v>0</v>
      </c>
      <c r="N29" s="200">
        <v>1.1299999999999999</v>
      </c>
      <c r="O29" s="200">
        <v>0.94</v>
      </c>
      <c r="P29" s="200">
        <v>2.33</v>
      </c>
      <c r="Q29" s="200">
        <v>0.12</v>
      </c>
      <c r="R29" s="200">
        <v>0.4</v>
      </c>
      <c r="S29" s="200">
        <v>0.25</v>
      </c>
      <c r="T29" s="200">
        <v>0</v>
      </c>
      <c r="U29" s="200">
        <v>12.38</v>
      </c>
      <c r="V29" s="200">
        <v>0.2</v>
      </c>
      <c r="W29" s="200">
        <v>0.44</v>
      </c>
      <c r="X29" s="200">
        <v>1.4</v>
      </c>
      <c r="Y29" s="200">
        <v>0</v>
      </c>
      <c r="Z29" s="200">
        <v>2.64</v>
      </c>
      <c r="AA29" s="200">
        <v>0.86</v>
      </c>
      <c r="AB29" s="200">
        <v>0</v>
      </c>
      <c r="AC29" s="200">
        <v>0.48</v>
      </c>
      <c r="AD29" s="200">
        <v>11.37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12.6</v>
      </c>
      <c r="AL29" s="200">
        <v>0</v>
      </c>
      <c r="AM29" s="200">
        <v>0</v>
      </c>
      <c r="AN29" s="200">
        <v>0</v>
      </c>
      <c r="AO29" s="200">
        <v>227.25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76.650000000000006</v>
      </c>
      <c r="L30" s="200">
        <v>1.63</v>
      </c>
      <c r="M30" s="200">
        <v>0</v>
      </c>
      <c r="N30" s="200">
        <v>1.1299999999999999</v>
      </c>
      <c r="O30" s="200">
        <v>0.94</v>
      </c>
      <c r="P30" s="200">
        <v>2.33</v>
      </c>
      <c r="Q30" s="200">
        <v>0.1</v>
      </c>
      <c r="R30" s="200">
        <v>0.4</v>
      </c>
      <c r="S30" s="200">
        <v>0.25</v>
      </c>
      <c r="T30" s="200">
        <v>0</v>
      </c>
      <c r="U30" s="200">
        <v>12.38</v>
      </c>
      <c r="V30" s="200">
        <v>0.2</v>
      </c>
      <c r="W30" s="200">
        <v>0.44</v>
      </c>
      <c r="X30" s="200">
        <v>1.4</v>
      </c>
      <c r="Y30" s="200">
        <v>0</v>
      </c>
      <c r="Z30" s="200">
        <v>2.64</v>
      </c>
      <c r="AA30" s="200">
        <v>0.86</v>
      </c>
      <c r="AB30" s="200">
        <v>0</v>
      </c>
      <c r="AC30" s="200">
        <v>0.48</v>
      </c>
      <c r="AD30" s="200">
        <v>11.37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12.6</v>
      </c>
      <c r="AL30" s="200">
        <v>0</v>
      </c>
      <c r="AM30" s="200">
        <v>0</v>
      </c>
      <c r="AN30" s="200">
        <v>0</v>
      </c>
      <c r="AO30" s="200">
        <v>227.25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76.650000000000006</v>
      </c>
      <c r="L31" s="200">
        <v>1.63</v>
      </c>
      <c r="M31" s="200">
        <v>0</v>
      </c>
      <c r="N31" s="200">
        <v>1.1299999999999999</v>
      </c>
      <c r="O31" s="200">
        <v>0.94</v>
      </c>
      <c r="P31" s="200">
        <v>2.33</v>
      </c>
      <c r="Q31" s="200">
        <v>0.1</v>
      </c>
      <c r="R31" s="200">
        <v>0.4</v>
      </c>
      <c r="S31" s="200">
        <v>0.25</v>
      </c>
      <c r="T31" s="200">
        <v>0</v>
      </c>
      <c r="U31" s="200">
        <v>12.38</v>
      </c>
      <c r="V31" s="200">
        <v>0.2</v>
      </c>
      <c r="W31" s="200">
        <v>0.44</v>
      </c>
      <c r="X31" s="200">
        <v>1.4</v>
      </c>
      <c r="Y31" s="200">
        <v>0</v>
      </c>
      <c r="Z31" s="200">
        <v>2.64</v>
      </c>
      <c r="AA31" s="200">
        <v>0.86</v>
      </c>
      <c r="AB31" s="200">
        <v>0</v>
      </c>
      <c r="AC31" s="200">
        <v>0.48</v>
      </c>
      <c r="AD31" s="200">
        <v>11.37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12.6</v>
      </c>
      <c r="AL31" s="200">
        <v>0</v>
      </c>
      <c r="AM31" s="200">
        <v>0</v>
      </c>
      <c r="AN31" s="200">
        <v>0</v>
      </c>
      <c r="AO31" s="200">
        <v>227.25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35.25</v>
      </c>
      <c r="L32" s="200">
        <v>1.63</v>
      </c>
      <c r="M32" s="200">
        <v>0</v>
      </c>
      <c r="N32" s="200">
        <v>1.1299999999999999</v>
      </c>
      <c r="O32" s="200">
        <v>0.94</v>
      </c>
      <c r="P32" s="200">
        <v>2.33</v>
      </c>
      <c r="Q32" s="200">
        <v>0.1</v>
      </c>
      <c r="R32" s="200">
        <v>0.4</v>
      </c>
      <c r="S32" s="200">
        <v>0.25</v>
      </c>
      <c r="T32" s="200">
        <v>0</v>
      </c>
      <c r="U32" s="200">
        <v>12.38</v>
      </c>
      <c r="V32" s="200">
        <v>0.2</v>
      </c>
      <c r="W32" s="200">
        <v>0.44</v>
      </c>
      <c r="X32" s="200">
        <v>1.4</v>
      </c>
      <c r="Y32" s="200">
        <v>0</v>
      </c>
      <c r="Z32" s="200">
        <v>2.64</v>
      </c>
      <c r="AA32" s="200">
        <v>0.86</v>
      </c>
      <c r="AB32" s="200">
        <v>0</v>
      </c>
      <c r="AC32" s="200">
        <v>0.48</v>
      </c>
      <c r="AD32" s="200">
        <v>11.37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12.6</v>
      </c>
      <c r="AL32" s="200">
        <v>0</v>
      </c>
      <c r="AM32" s="200">
        <v>0</v>
      </c>
      <c r="AN32" s="200">
        <v>0</v>
      </c>
      <c r="AO32" s="200">
        <v>227.25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6.11</v>
      </c>
      <c r="L33" s="200">
        <v>1.63</v>
      </c>
      <c r="M33" s="200">
        <v>0</v>
      </c>
      <c r="N33" s="200">
        <v>1.1299999999999999</v>
      </c>
      <c r="O33" s="200">
        <v>0.94</v>
      </c>
      <c r="P33" s="200">
        <v>2.33</v>
      </c>
      <c r="Q33" s="200">
        <v>0.1</v>
      </c>
      <c r="R33" s="200">
        <v>0.4</v>
      </c>
      <c r="S33" s="200">
        <v>0.25</v>
      </c>
      <c r="T33" s="200">
        <v>0</v>
      </c>
      <c r="U33" s="200">
        <v>12.38</v>
      </c>
      <c r="V33" s="200">
        <v>0.2</v>
      </c>
      <c r="W33" s="200">
        <v>0.44</v>
      </c>
      <c r="X33" s="200">
        <v>1.4</v>
      </c>
      <c r="Y33" s="200">
        <v>0</v>
      </c>
      <c r="Z33" s="200">
        <v>2.64</v>
      </c>
      <c r="AA33" s="200">
        <v>0.86</v>
      </c>
      <c r="AB33" s="200">
        <v>0</v>
      </c>
      <c r="AC33" s="200">
        <v>0.48</v>
      </c>
      <c r="AD33" s="200">
        <v>11.37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12.6</v>
      </c>
      <c r="AL33" s="200">
        <v>0</v>
      </c>
      <c r="AM33" s="200">
        <v>0</v>
      </c>
      <c r="AN33" s="200">
        <v>0</v>
      </c>
      <c r="AO33" s="200">
        <v>227.25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6.11</v>
      </c>
      <c r="L34" s="200">
        <v>1.63</v>
      </c>
      <c r="M34" s="200">
        <v>0</v>
      </c>
      <c r="N34" s="200">
        <v>1.1299999999999999</v>
      </c>
      <c r="O34" s="200">
        <v>0.94</v>
      </c>
      <c r="P34" s="200">
        <v>2.33</v>
      </c>
      <c r="Q34" s="200">
        <v>0.1</v>
      </c>
      <c r="R34" s="200">
        <v>0.4</v>
      </c>
      <c r="S34" s="200">
        <v>0.25</v>
      </c>
      <c r="T34" s="200">
        <v>0</v>
      </c>
      <c r="U34" s="200">
        <v>12.38</v>
      </c>
      <c r="V34" s="200">
        <v>0.2</v>
      </c>
      <c r="W34" s="200">
        <v>0.44</v>
      </c>
      <c r="X34" s="200">
        <v>1.4</v>
      </c>
      <c r="Y34" s="200">
        <v>0</v>
      </c>
      <c r="Z34" s="200">
        <v>2.64</v>
      </c>
      <c r="AA34" s="200">
        <v>0.86</v>
      </c>
      <c r="AB34" s="200">
        <v>0</v>
      </c>
      <c r="AC34" s="200">
        <v>0.48</v>
      </c>
      <c r="AD34" s="200">
        <v>11.37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12.6</v>
      </c>
      <c r="AL34" s="200">
        <v>0</v>
      </c>
      <c r="AM34" s="200">
        <v>0</v>
      </c>
      <c r="AN34" s="200">
        <v>0</v>
      </c>
      <c r="AO34" s="200">
        <v>227.25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6.11</v>
      </c>
      <c r="L35" s="200">
        <v>1.63</v>
      </c>
      <c r="M35" s="200">
        <v>0</v>
      </c>
      <c r="N35" s="200">
        <v>1.1299999999999999</v>
      </c>
      <c r="O35" s="200">
        <v>0.94</v>
      </c>
      <c r="P35" s="200">
        <v>2.33</v>
      </c>
      <c r="Q35" s="200">
        <v>0.1</v>
      </c>
      <c r="R35" s="200">
        <v>0.4</v>
      </c>
      <c r="S35" s="200">
        <v>0.25</v>
      </c>
      <c r="T35" s="200">
        <v>0</v>
      </c>
      <c r="U35" s="200">
        <v>12.38</v>
      </c>
      <c r="V35" s="200">
        <v>0.2</v>
      </c>
      <c r="W35" s="200">
        <v>0.44</v>
      </c>
      <c r="X35" s="200">
        <v>1.4</v>
      </c>
      <c r="Y35" s="200">
        <v>0</v>
      </c>
      <c r="Z35" s="200">
        <v>2.64</v>
      </c>
      <c r="AA35" s="200">
        <v>0.86</v>
      </c>
      <c r="AB35" s="200">
        <v>0</v>
      </c>
      <c r="AC35" s="200">
        <v>0.48</v>
      </c>
      <c r="AD35" s="200">
        <v>11.37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12.6</v>
      </c>
      <c r="AL35" s="200">
        <v>0</v>
      </c>
      <c r="AM35" s="200">
        <v>0</v>
      </c>
      <c r="AN35" s="200">
        <v>0</v>
      </c>
      <c r="AO35" s="200">
        <v>227.25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6.11</v>
      </c>
      <c r="L36" s="200">
        <v>1.63</v>
      </c>
      <c r="M36" s="200">
        <v>0</v>
      </c>
      <c r="N36" s="200">
        <v>1.1299999999999999</v>
      </c>
      <c r="O36" s="200">
        <v>0.94</v>
      </c>
      <c r="P36" s="200">
        <v>2.33</v>
      </c>
      <c r="Q36" s="200">
        <v>0.1</v>
      </c>
      <c r="R36" s="200">
        <v>0.4</v>
      </c>
      <c r="S36" s="200">
        <v>0.25</v>
      </c>
      <c r="T36" s="200">
        <v>0</v>
      </c>
      <c r="U36" s="200">
        <v>12.38</v>
      </c>
      <c r="V36" s="200">
        <v>0.2</v>
      </c>
      <c r="W36" s="200">
        <v>0.44</v>
      </c>
      <c r="X36" s="200">
        <v>1.4</v>
      </c>
      <c r="Y36" s="200">
        <v>0</v>
      </c>
      <c r="Z36" s="200">
        <v>2.64</v>
      </c>
      <c r="AA36" s="200">
        <v>0.86</v>
      </c>
      <c r="AB36" s="200">
        <v>0</v>
      </c>
      <c r="AC36" s="200">
        <v>0.48</v>
      </c>
      <c r="AD36" s="200">
        <v>11.37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12.6</v>
      </c>
      <c r="AL36" s="200">
        <v>0</v>
      </c>
      <c r="AM36" s="200">
        <v>0</v>
      </c>
      <c r="AN36" s="200">
        <v>0</v>
      </c>
      <c r="AO36" s="200">
        <v>227.25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47.77</v>
      </c>
      <c r="L37" s="200">
        <v>1.63</v>
      </c>
      <c r="M37" s="200">
        <v>0</v>
      </c>
      <c r="N37" s="200">
        <v>1.1299999999999999</v>
      </c>
      <c r="O37" s="200">
        <v>0.94</v>
      </c>
      <c r="P37" s="200">
        <v>2.33</v>
      </c>
      <c r="Q37" s="200">
        <v>0.1</v>
      </c>
      <c r="R37" s="200">
        <v>0.4</v>
      </c>
      <c r="S37" s="200">
        <v>0.25</v>
      </c>
      <c r="T37" s="200">
        <v>0</v>
      </c>
      <c r="U37" s="200">
        <v>12.38</v>
      </c>
      <c r="V37" s="200">
        <v>0.2</v>
      </c>
      <c r="W37" s="200">
        <v>0.44</v>
      </c>
      <c r="X37" s="200">
        <v>1.4</v>
      </c>
      <c r="Y37" s="200">
        <v>0</v>
      </c>
      <c r="Z37" s="200">
        <v>2.64</v>
      </c>
      <c r="AA37" s="200">
        <v>0.86</v>
      </c>
      <c r="AB37" s="200">
        <v>0</v>
      </c>
      <c r="AC37" s="200">
        <v>0.48</v>
      </c>
      <c r="AD37" s="200">
        <v>11.37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12.6</v>
      </c>
      <c r="AL37" s="200">
        <v>0</v>
      </c>
      <c r="AM37" s="200">
        <v>0</v>
      </c>
      <c r="AN37" s="200">
        <v>0</v>
      </c>
      <c r="AO37" s="200">
        <v>227.25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67.02</v>
      </c>
      <c r="L38" s="200">
        <v>1.63</v>
      </c>
      <c r="M38" s="200">
        <v>0</v>
      </c>
      <c r="N38" s="200">
        <v>1.1299999999999999</v>
      </c>
      <c r="O38" s="200">
        <v>0.94</v>
      </c>
      <c r="P38" s="200">
        <v>2.33</v>
      </c>
      <c r="Q38" s="200">
        <v>0.1</v>
      </c>
      <c r="R38" s="200">
        <v>0.4</v>
      </c>
      <c r="S38" s="200">
        <v>0.25</v>
      </c>
      <c r="T38" s="200">
        <v>0</v>
      </c>
      <c r="U38" s="200">
        <v>12.38</v>
      </c>
      <c r="V38" s="200">
        <v>0.2</v>
      </c>
      <c r="W38" s="200">
        <v>0.44</v>
      </c>
      <c r="X38" s="200">
        <v>1.4</v>
      </c>
      <c r="Y38" s="200">
        <v>0</v>
      </c>
      <c r="Z38" s="200">
        <v>2.64</v>
      </c>
      <c r="AA38" s="200">
        <v>0.86</v>
      </c>
      <c r="AB38" s="200">
        <v>0</v>
      </c>
      <c r="AC38" s="200">
        <v>0.48</v>
      </c>
      <c r="AD38" s="200">
        <v>11.37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12.6</v>
      </c>
      <c r="AL38" s="200">
        <v>0</v>
      </c>
      <c r="AM38" s="200">
        <v>0</v>
      </c>
      <c r="AN38" s="200">
        <v>0</v>
      </c>
      <c r="AO38" s="200">
        <v>227.25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67.02</v>
      </c>
      <c r="L39" s="200">
        <v>1.63</v>
      </c>
      <c r="M39" s="200">
        <v>0</v>
      </c>
      <c r="N39" s="200">
        <v>1.1299999999999999</v>
      </c>
      <c r="O39" s="200">
        <v>0.94</v>
      </c>
      <c r="P39" s="200">
        <v>2.33</v>
      </c>
      <c r="Q39" s="200">
        <v>0.1</v>
      </c>
      <c r="R39" s="200">
        <v>0.33</v>
      </c>
      <c r="S39" s="200">
        <v>0.25</v>
      </c>
      <c r="T39" s="200">
        <v>0</v>
      </c>
      <c r="U39" s="200">
        <v>12.38</v>
      </c>
      <c r="V39" s="200">
        <v>0.2</v>
      </c>
      <c r="W39" s="200">
        <v>0.44</v>
      </c>
      <c r="X39" s="200">
        <v>1.4</v>
      </c>
      <c r="Y39" s="200">
        <v>0</v>
      </c>
      <c r="Z39" s="200">
        <v>2.64</v>
      </c>
      <c r="AA39" s="200">
        <v>0.86</v>
      </c>
      <c r="AB39" s="200">
        <v>0</v>
      </c>
      <c r="AC39" s="200">
        <v>0.75</v>
      </c>
      <c r="AD39" s="200">
        <v>11.37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12.6</v>
      </c>
      <c r="AL39" s="200">
        <v>0</v>
      </c>
      <c r="AM39" s="200">
        <v>0</v>
      </c>
      <c r="AN39" s="200">
        <v>0</v>
      </c>
      <c r="AO39" s="200">
        <v>227.25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67.02</v>
      </c>
      <c r="L40" s="200">
        <v>1.63</v>
      </c>
      <c r="M40" s="200">
        <v>0</v>
      </c>
      <c r="N40" s="200">
        <v>1</v>
      </c>
      <c r="O40" s="200">
        <v>0.94</v>
      </c>
      <c r="P40" s="200">
        <v>2.33</v>
      </c>
      <c r="Q40" s="200">
        <v>0.1</v>
      </c>
      <c r="R40" s="200">
        <v>0.33</v>
      </c>
      <c r="S40" s="200">
        <v>0.25</v>
      </c>
      <c r="T40" s="200">
        <v>0</v>
      </c>
      <c r="U40" s="200">
        <v>12.38</v>
      </c>
      <c r="V40" s="200">
        <v>0.2</v>
      </c>
      <c r="W40" s="200">
        <v>0.44</v>
      </c>
      <c r="X40" s="200">
        <v>1.4</v>
      </c>
      <c r="Y40" s="200">
        <v>0</v>
      </c>
      <c r="Z40" s="200">
        <v>2.64</v>
      </c>
      <c r="AA40" s="200">
        <v>0.86</v>
      </c>
      <c r="AB40" s="200">
        <v>0</v>
      </c>
      <c r="AC40" s="200">
        <v>0.75</v>
      </c>
      <c r="AD40" s="200">
        <v>11.37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12.6</v>
      </c>
      <c r="AL40" s="200">
        <v>0</v>
      </c>
      <c r="AM40" s="200">
        <v>0</v>
      </c>
      <c r="AN40" s="200">
        <v>0</v>
      </c>
      <c r="AO40" s="200">
        <v>227.25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67.02</v>
      </c>
      <c r="L41" s="200">
        <v>1.63</v>
      </c>
      <c r="M41" s="200">
        <v>0</v>
      </c>
      <c r="N41" s="200">
        <v>1</v>
      </c>
      <c r="O41" s="200">
        <v>0.94</v>
      </c>
      <c r="P41" s="200">
        <v>2.33</v>
      </c>
      <c r="Q41" s="200">
        <v>0.1</v>
      </c>
      <c r="R41" s="200">
        <v>0.33</v>
      </c>
      <c r="S41" s="200">
        <v>0.25</v>
      </c>
      <c r="T41" s="200">
        <v>0</v>
      </c>
      <c r="U41" s="200">
        <v>12.38</v>
      </c>
      <c r="V41" s="200">
        <v>0.2</v>
      </c>
      <c r="W41" s="200">
        <v>0.44</v>
      </c>
      <c r="X41" s="200">
        <v>1.4</v>
      </c>
      <c r="Y41" s="200">
        <v>0</v>
      </c>
      <c r="Z41" s="200">
        <v>2.64</v>
      </c>
      <c r="AA41" s="200">
        <v>0.86</v>
      </c>
      <c r="AB41" s="200">
        <v>0</v>
      </c>
      <c r="AC41" s="200">
        <v>0.75</v>
      </c>
      <c r="AD41" s="200">
        <v>11.37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12.6</v>
      </c>
      <c r="AL41" s="200">
        <v>0</v>
      </c>
      <c r="AM41" s="200">
        <v>0</v>
      </c>
      <c r="AN41" s="200">
        <v>0</v>
      </c>
      <c r="AO41" s="200">
        <v>227.25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67.02</v>
      </c>
      <c r="L42" s="200">
        <v>1.63</v>
      </c>
      <c r="M42" s="200">
        <v>0</v>
      </c>
      <c r="N42" s="200">
        <v>1</v>
      </c>
      <c r="O42" s="200">
        <v>0.94</v>
      </c>
      <c r="P42" s="200">
        <v>2.33</v>
      </c>
      <c r="Q42" s="200">
        <v>0.1</v>
      </c>
      <c r="R42" s="200">
        <v>0.33</v>
      </c>
      <c r="S42" s="200">
        <v>0.25</v>
      </c>
      <c r="T42" s="200">
        <v>0</v>
      </c>
      <c r="U42" s="200">
        <v>12.38</v>
      </c>
      <c r="V42" s="200">
        <v>0.2</v>
      </c>
      <c r="W42" s="200">
        <v>0.44</v>
      </c>
      <c r="X42" s="200">
        <v>1.4</v>
      </c>
      <c r="Y42" s="200">
        <v>0</v>
      </c>
      <c r="Z42" s="200">
        <v>2.64</v>
      </c>
      <c r="AA42" s="200">
        <v>0.86</v>
      </c>
      <c r="AB42" s="200">
        <v>0</v>
      </c>
      <c r="AC42" s="200">
        <v>0.75</v>
      </c>
      <c r="AD42" s="200">
        <v>11.37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12.6</v>
      </c>
      <c r="AL42" s="200">
        <v>0</v>
      </c>
      <c r="AM42" s="200">
        <v>0</v>
      </c>
      <c r="AN42" s="200">
        <v>0</v>
      </c>
      <c r="AO42" s="200">
        <v>227.25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67.02</v>
      </c>
      <c r="L43" s="200">
        <v>1.63</v>
      </c>
      <c r="M43" s="200">
        <v>0</v>
      </c>
      <c r="N43" s="200">
        <v>1</v>
      </c>
      <c r="O43" s="200">
        <v>0.94</v>
      </c>
      <c r="P43" s="200">
        <v>2.33</v>
      </c>
      <c r="Q43" s="200">
        <v>0.1</v>
      </c>
      <c r="R43" s="200">
        <v>0.33</v>
      </c>
      <c r="S43" s="200">
        <v>0.25</v>
      </c>
      <c r="T43" s="200">
        <v>0</v>
      </c>
      <c r="U43" s="200">
        <v>12.38</v>
      </c>
      <c r="V43" s="200">
        <v>0.2</v>
      </c>
      <c r="W43" s="200">
        <v>0.44</v>
      </c>
      <c r="X43" s="200">
        <v>1.4</v>
      </c>
      <c r="Y43" s="200">
        <v>0</v>
      </c>
      <c r="Z43" s="200">
        <v>2.64</v>
      </c>
      <c r="AA43" s="200">
        <v>0.86</v>
      </c>
      <c r="AB43" s="200">
        <v>0</v>
      </c>
      <c r="AC43" s="200">
        <v>0.75</v>
      </c>
      <c r="AD43" s="200">
        <v>11.37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76.650000000000006</v>
      </c>
      <c r="L44" s="200">
        <v>20.39</v>
      </c>
      <c r="M44" s="200">
        <v>0</v>
      </c>
      <c r="N44" s="200">
        <v>1</v>
      </c>
      <c r="O44" s="200">
        <v>0.94</v>
      </c>
      <c r="P44" s="200">
        <v>2.33</v>
      </c>
      <c r="Q44" s="200">
        <v>0.1</v>
      </c>
      <c r="R44" s="200">
        <v>0.33</v>
      </c>
      <c r="S44" s="200">
        <v>0.25</v>
      </c>
      <c r="T44" s="200">
        <v>0</v>
      </c>
      <c r="U44" s="200">
        <v>12.38</v>
      </c>
      <c r="V44" s="200">
        <v>0.2</v>
      </c>
      <c r="W44" s="200">
        <v>0.44</v>
      </c>
      <c r="X44" s="200">
        <v>1.4</v>
      </c>
      <c r="Y44" s="200">
        <v>0</v>
      </c>
      <c r="Z44" s="200">
        <v>2.64</v>
      </c>
      <c r="AA44" s="200">
        <v>0.86</v>
      </c>
      <c r="AB44" s="200">
        <v>0</v>
      </c>
      <c r="AC44" s="200">
        <v>0.75</v>
      </c>
      <c r="AD44" s="200">
        <v>11.37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76.650000000000006</v>
      </c>
      <c r="L45" s="200">
        <v>20.39</v>
      </c>
      <c r="M45" s="200">
        <v>0</v>
      </c>
      <c r="N45" s="200">
        <v>1</v>
      </c>
      <c r="O45" s="200">
        <v>0.94</v>
      </c>
      <c r="P45" s="200">
        <v>2.33</v>
      </c>
      <c r="Q45" s="200">
        <v>0.84</v>
      </c>
      <c r="R45" s="200">
        <v>0.33</v>
      </c>
      <c r="S45" s="200">
        <v>2.84</v>
      </c>
      <c r="T45" s="200">
        <v>0</v>
      </c>
      <c r="U45" s="200">
        <v>12.38</v>
      </c>
      <c r="V45" s="200">
        <v>0.2</v>
      </c>
      <c r="W45" s="200">
        <v>0.44</v>
      </c>
      <c r="X45" s="200">
        <v>1.4</v>
      </c>
      <c r="Y45" s="200">
        <v>0</v>
      </c>
      <c r="Z45" s="200">
        <v>2.64</v>
      </c>
      <c r="AA45" s="200">
        <v>11.36</v>
      </c>
      <c r="AB45" s="200">
        <v>0</v>
      </c>
      <c r="AC45" s="200">
        <v>0.75</v>
      </c>
      <c r="AD45" s="200">
        <v>11.37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12.6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76.650000000000006</v>
      </c>
      <c r="L46" s="200">
        <v>20.39</v>
      </c>
      <c r="M46" s="200">
        <v>0</v>
      </c>
      <c r="N46" s="200">
        <v>1</v>
      </c>
      <c r="O46" s="200">
        <v>0.94</v>
      </c>
      <c r="P46" s="200">
        <v>2.33</v>
      </c>
      <c r="Q46" s="200">
        <v>0.84</v>
      </c>
      <c r="R46" s="200">
        <v>0.33</v>
      </c>
      <c r="S46" s="200">
        <v>2.85</v>
      </c>
      <c r="T46" s="200">
        <v>0</v>
      </c>
      <c r="U46" s="200">
        <v>12.38</v>
      </c>
      <c r="V46" s="200">
        <v>0.2</v>
      </c>
      <c r="W46" s="200">
        <v>0.44</v>
      </c>
      <c r="X46" s="200">
        <v>1.4</v>
      </c>
      <c r="Y46" s="200">
        <v>0</v>
      </c>
      <c r="Z46" s="200">
        <v>2.64</v>
      </c>
      <c r="AA46" s="200">
        <v>11.36</v>
      </c>
      <c r="AB46" s="200">
        <v>0</v>
      </c>
      <c r="AC46" s="200">
        <v>0.75</v>
      </c>
      <c r="AD46" s="200">
        <v>11.37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12.6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65.63</v>
      </c>
      <c r="L47" s="200">
        <v>20.39</v>
      </c>
      <c r="M47" s="200">
        <v>0</v>
      </c>
      <c r="N47" s="200">
        <v>1</v>
      </c>
      <c r="O47" s="200">
        <v>0.94</v>
      </c>
      <c r="P47" s="200">
        <v>2.33</v>
      </c>
      <c r="Q47" s="200">
        <v>0.84</v>
      </c>
      <c r="R47" s="200">
        <v>1.3</v>
      </c>
      <c r="S47" s="200">
        <v>2.85</v>
      </c>
      <c r="T47" s="200">
        <v>0</v>
      </c>
      <c r="U47" s="200">
        <v>12.38</v>
      </c>
      <c r="V47" s="200">
        <v>0.2</v>
      </c>
      <c r="W47" s="200">
        <v>0.44</v>
      </c>
      <c r="X47" s="200">
        <v>1.4</v>
      </c>
      <c r="Y47" s="200">
        <v>0</v>
      </c>
      <c r="Z47" s="200">
        <v>2.64</v>
      </c>
      <c r="AA47" s="200">
        <v>11.36</v>
      </c>
      <c r="AB47" s="200">
        <v>0</v>
      </c>
      <c r="AC47" s="200">
        <v>0.75</v>
      </c>
      <c r="AD47" s="200">
        <v>11.37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12.6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76.650000000000006</v>
      </c>
      <c r="L48" s="200">
        <v>20.39</v>
      </c>
      <c r="M48" s="200">
        <v>0</v>
      </c>
      <c r="N48" s="200">
        <v>1</v>
      </c>
      <c r="O48" s="200">
        <v>0.94</v>
      </c>
      <c r="P48" s="200">
        <v>2.33</v>
      </c>
      <c r="Q48" s="200">
        <v>0.84</v>
      </c>
      <c r="R48" s="200">
        <v>1.3</v>
      </c>
      <c r="S48" s="200">
        <v>2.85</v>
      </c>
      <c r="T48" s="200">
        <v>0</v>
      </c>
      <c r="U48" s="200">
        <v>12.38</v>
      </c>
      <c r="V48" s="200">
        <v>0.2</v>
      </c>
      <c r="W48" s="200">
        <v>0.44</v>
      </c>
      <c r="X48" s="200">
        <v>1.4</v>
      </c>
      <c r="Y48" s="200">
        <v>0</v>
      </c>
      <c r="Z48" s="200">
        <v>2.64</v>
      </c>
      <c r="AA48" s="200">
        <v>11.36</v>
      </c>
      <c r="AB48" s="200">
        <v>0</v>
      </c>
      <c r="AC48" s="200">
        <v>0.75</v>
      </c>
      <c r="AD48" s="200">
        <v>11.37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12.6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76.650000000000006</v>
      </c>
      <c r="L49" s="200">
        <v>20.39</v>
      </c>
      <c r="M49" s="200">
        <v>0</v>
      </c>
      <c r="N49" s="200">
        <v>1</v>
      </c>
      <c r="O49" s="200">
        <v>0.94</v>
      </c>
      <c r="P49" s="200">
        <v>2.33</v>
      </c>
      <c r="Q49" s="200">
        <v>0.84</v>
      </c>
      <c r="R49" s="200">
        <v>1.3</v>
      </c>
      <c r="S49" s="200">
        <v>2.85</v>
      </c>
      <c r="T49" s="200">
        <v>0</v>
      </c>
      <c r="U49" s="200">
        <v>12.38</v>
      </c>
      <c r="V49" s="200">
        <v>0.2</v>
      </c>
      <c r="W49" s="200">
        <v>0.44</v>
      </c>
      <c r="X49" s="200">
        <v>1.4</v>
      </c>
      <c r="Y49" s="200">
        <v>0</v>
      </c>
      <c r="Z49" s="200">
        <v>2.64</v>
      </c>
      <c r="AA49" s="200">
        <v>11.36</v>
      </c>
      <c r="AB49" s="200">
        <v>0</v>
      </c>
      <c r="AC49" s="200">
        <v>0.75</v>
      </c>
      <c r="AD49" s="200">
        <v>11.37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12.6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76.650000000000006</v>
      </c>
      <c r="L50" s="200">
        <v>20.39</v>
      </c>
      <c r="M50" s="200">
        <v>0</v>
      </c>
      <c r="N50" s="200">
        <v>1</v>
      </c>
      <c r="O50" s="200">
        <v>0.94</v>
      </c>
      <c r="P50" s="200">
        <v>2.33</v>
      </c>
      <c r="Q50" s="200">
        <v>0.84</v>
      </c>
      <c r="R50" s="200">
        <v>1.3</v>
      </c>
      <c r="S50" s="200">
        <v>2.85</v>
      </c>
      <c r="T50" s="200">
        <v>0</v>
      </c>
      <c r="U50" s="200">
        <v>12.38</v>
      </c>
      <c r="V50" s="200">
        <v>0.2</v>
      </c>
      <c r="W50" s="200">
        <v>0.44</v>
      </c>
      <c r="X50" s="200">
        <v>1.4</v>
      </c>
      <c r="Y50" s="200">
        <v>0</v>
      </c>
      <c r="Z50" s="200">
        <v>2.64</v>
      </c>
      <c r="AA50" s="200">
        <v>11.36</v>
      </c>
      <c r="AB50" s="200">
        <v>0</v>
      </c>
      <c r="AC50" s="200">
        <v>0.75</v>
      </c>
      <c r="AD50" s="200">
        <v>11.37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12.6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76.650000000000006</v>
      </c>
      <c r="L51" s="200">
        <v>20.39</v>
      </c>
      <c r="M51" s="200">
        <v>0</v>
      </c>
      <c r="N51" s="200">
        <v>1</v>
      </c>
      <c r="O51" s="200">
        <v>0.94</v>
      </c>
      <c r="P51" s="200">
        <v>2.33</v>
      </c>
      <c r="Q51" s="200">
        <v>0.77</v>
      </c>
      <c r="R51" s="200">
        <v>1.3</v>
      </c>
      <c r="S51" s="200">
        <v>2.4900000000000002</v>
      </c>
      <c r="T51" s="200">
        <v>0</v>
      </c>
      <c r="U51" s="200">
        <v>12.38</v>
      </c>
      <c r="V51" s="200">
        <v>0.2</v>
      </c>
      <c r="W51" s="200">
        <v>0.44</v>
      </c>
      <c r="X51" s="200">
        <v>1.4</v>
      </c>
      <c r="Y51" s="200">
        <v>0</v>
      </c>
      <c r="Z51" s="200">
        <v>2.64</v>
      </c>
      <c r="AA51" s="200">
        <v>11.36</v>
      </c>
      <c r="AB51" s="200">
        <v>0</v>
      </c>
      <c r="AC51" s="200">
        <v>1.1000000000000001</v>
      </c>
      <c r="AD51" s="200">
        <v>11.37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12.6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56.92</v>
      </c>
      <c r="L52" s="200">
        <v>20.39</v>
      </c>
      <c r="M52" s="200">
        <v>0</v>
      </c>
      <c r="N52" s="200">
        <v>1</v>
      </c>
      <c r="O52" s="200">
        <v>0.94</v>
      </c>
      <c r="P52" s="200">
        <v>2.33</v>
      </c>
      <c r="Q52" s="200">
        <v>0.84</v>
      </c>
      <c r="R52" s="200">
        <v>1.3</v>
      </c>
      <c r="S52" s="200">
        <v>2.85</v>
      </c>
      <c r="T52" s="200">
        <v>0</v>
      </c>
      <c r="U52" s="200">
        <v>12.38</v>
      </c>
      <c r="V52" s="200">
        <v>0.2</v>
      </c>
      <c r="W52" s="200">
        <v>0.44</v>
      </c>
      <c r="X52" s="200">
        <v>1.4</v>
      </c>
      <c r="Y52" s="200">
        <v>0</v>
      </c>
      <c r="Z52" s="200">
        <v>2.64</v>
      </c>
      <c r="AA52" s="200">
        <v>11.36</v>
      </c>
      <c r="AB52" s="200">
        <v>0</v>
      </c>
      <c r="AC52" s="200">
        <v>1.1000000000000001</v>
      </c>
      <c r="AD52" s="200">
        <v>11.37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12.6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73.33</v>
      </c>
      <c r="L53" s="200">
        <v>20.39</v>
      </c>
      <c r="M53" s="200">
        <v>0</v>
      </c>
      <c r="N53" s="200">
        <v>1</v>
      </c>
      <c r="O53" s="200">
        <v>0.94</v>
      </c>
      <c r="P53" s="200">
        <v>2.33</v>
      </c>
      <c r="Q53" s="200">
        <v>0.85</v>
      </c>
      <c r="R53" s="200">
        <v>4.71</v>
      </c>
      <c r="S53" s="200">
        <v>2.85</v>
      </c>
      <c r="T53" s="200">
        <v>0</v>
      </c>
      <c r="U53" s="200">
        <v>12.38</v>
      </c>
      <c r="V53" s="200">
        <v>0.2</v>
      </c>
      <c r="W53" s="200">
        <v>0.44</v>
      </c>
      <c r="X53" s="200">
        <v>1.4</v>
      </c>
      <c r="Y53" s="200">
        <v>0</v>
      </c>
      <c r="Z53" s="200">
        <v>27.36</v>
      </c>
      <c r="AA53" s="200">
        <v>11.36</v>
      </c>
      <c r="AB53" s="200">
        <v>0</v>
      </c>
      <c r="AC53" s="200">
        <v>1.1000000000000001</v>
      </c>
      <c r="AD53" s="200">
        <v>11.37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12.6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76.650000000000006</v>
      </c>
      <c r="L54" s="200">
        <v>20.39</v>
      </c>
      <c r="M54" s="200">
        <v>0</v>
      </c>
      <c r="N54" s="200">
        <v>1</v>
      </c>
      <c r="O54" s="200">
        <v>0.94</v>
      </c>
      <c r="P54" s="200">
        <v>2.33</v>
      </c>
      <c r="Q54" s="200">
        <v>0.85</v>
      </c>
      <c r="R54" s="200">
        <v>5</v>
      </c>
      <c r="S54" s="200">
        <v>2.85</v>
      </c>
      <c r="T54" s="200">
        <v>0</v>
      </c>
      <c r="U54" s="200">
        <v>12.38</v>
      </c>
      <c r="V54" s="200">
        <v>0.2</v>
      </c>
      <c r="W54" s="200">
        <v>0.44</v>
      </c>
      <c r="X54" s="200">
        <v>1.4</v>
      </c>
      <c r="Y54" s="200">
        <v>0</v>
      </c>
      <c r="Z54" s="200">
        <v>27.36</v>
      </c>
      <c r="AA54" s="200">
        <v>11.36</v>
      </c>
      <c r="AB54" s="200">
        <v>0</v>
      </c>
      <c r="AC54" s="200">
        <v>1.1000000000000001</v>
      </c>
      <c r="AD54" s="200">
        <v>11.37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12.6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76.650000000000006</v>
      </c>
      <c r="L55" s="200">
        <v>20.39</v>
      </c>
      <c r="M55" s="200">
        <v>0</v>
      </c>
      <c r="N55" s="200">
        <v>1</v>
      </c>
      <c r="O55" s="200">
        <v>0.94</v>
      </c>
      <c r="P55" s="200">
        <v>2.33</v>
      </c>
      <c r="Q55" s="200">
        <v>0.85</v>
      </c>
      <c r="R55" s="200">
        <v>4.99</v>
      </c>
      <c r="S55" s="200">
        <v>2.85</v>
      </c>
      <c r="T55" s="200">
        <v>0</v>
      </c>
      <c r="U55" s="200">
        <v>12.38</v>
      </c>
      <c r="V55" s="200">
        <v>0.2</v>
      </c>
      <c r="W55" s="200">
        <v>0.44</v>
      </c>
      <c r="X55" s="200">
        <v>1.4</v>
      </c>
      <c r="Y55" s="200">
        <v>0</v>
      </c>
      <c r="Z55" s="200">
        <v>36.03</v>
      </c>
      <c r="AA55" s="200">
        <v>11.36</v>
      </c>
      <c r="AB55" s="200">
        <v>0</v>
      </c>
      <c r="AC55" s="200">
        <v>1.1000000000000001</v>
      </c>
      <c r="AD55" s="200">
        <v>11.37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11.51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76.650000000000006</v>
      </c>
      <c r="L56" s="200">
        <v>20.38</v>
      </c>
      <c r="M56" s="200">
        <v>0</v>
      </c>
      <c r="N56" s="200">
        <v>1</v>
      </c>
      <c r="O56" s="200">
        <v>0.94</v>
      </c>
      <c r="P56" s="200">
        <v>2.33</v>
      </c>
      <c r="Q56" s="200">
        <v>0.85</v>
      </c>
      <c r="R56" s="200">
        <v>4.99</v>
      </c>
      <c r="S56" s="200">
        <v>2.82</v>
      </c>
      <c r="T56" s="200">
        <v>0</v>
      </c>
      <c r="U56" s="200">
        <v>12.38</v>
      </c>
      <c r="V56" s="200">
        <v>0.2</v>
      </c>
      <c r="W56" s="200">
        <v>0.44</v>
      </c>
      <c r="X56" s="200">
        <v>1.4</v>
      </c>
      <c r="Y56" s="200">
        <v>0</v>
      </c>
      <c r="Z56" s="200">
        <v>36.03</v>
      </c>
      <c r="AA56" s="200">
        <v>11.36</v>
      </c>
      <c r="AB56" s="200">
        <v>0</v>
      </c>
      <c r="AC56" s="200">
        <v>1.1000000000000001</v>
      </c>
      <c r="AD56" s="200">
        <v>11.37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11.51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76.650000000000006</v>
      </c>
      <c r="L57" s="200">
        <v>20.38</v>
      </c>
      <c r="M57" s="200">
        <v>0</v>
      </c>
      <c r="N57" s="200">
        <v>1</v>
      </c>
      <c r="O57" s="200">
        <v>0.94</v>
      </c>
      <c r="P57" s="200">
        <v>2.33</v>
      </c>
      <c r="Q57" s="200">
        <v>0.85</v>
      </c>
      <c r="R57" s="200">
        <v>4.99</v>
      </c>
      <c r="S57" s="200">
        <v>2.82</v>
      </c>
      <c r="T57" s="200">
        <v>0</v>
      </c>
      <c r="U57" s="200">
        <v>12.38</v>
      </c>
      <c r="V57" s="200">
        <v>0.2</v>
      </c>
      <c r="W57" s="200">
        <v>0.44</v>
      </c>
      <c r="X57" s="200">
        <v>1.4</v>
      </c>
      <c r="Y57" s="200">
        <v>0</v>
      </c>
      <c r="Z57" s="200">
        <v>36.03</v>
      </c>
      <c r="AA57" s="200">
        <v>11.36</v>
      </c>
      <c r="AB57" s="200">
        <v>0</v>
      </c>
      <c r="AC57" s="200">
        <v>1.1000000000000001</v>
      </c>
      <c r="AD57" s="200">
        <v>11.37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11.51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76.650000000000006</v>
      </c>
      <c r="L58" s="200">
        <v>20.38</v>
      </c>
      <c r="M58" s="200">
        <v>0</v>
      </c>
      <c r="N58" s="200">
        <v>1</v>
      </c>
      <c r="O58" s="200">
        <v>0.94</v>
      </c>
      <c r="P58" s="200">
        <v>2.33</v>
      </c>
      <c r="Q58" s="200">
        <v>0.85</v>
      </c>
      <c r="R58" s="200">
        <v>4.99</v>
      </c>
      <c r="S58" s="200">
        <v>2.82</v>
      </c>
      <c r="T58" s="200">
        <v>0</v>
      </c>
      <c r="U58" s="200">
        <v>12.38</v>
      </c>
      <c r="V58" s="200">
        <v>0.2</v>
      </c>
      <c r="W58" s="200">
        <v>0.44</v>
      </c>
      <c r="X58" s="200">
        <v>1.4</v>
      </c>
      <c r="Y58" s="200">
        <v>0</v>
      </c>
      <c r="Z58" s="200">
        <v>36.03</v>
      </c>
      <c r="AA58" s="200">
        <v>11.36</v>
      </c>
      <c r="AB58" s="200">
        <v>0</v>
      </c>
      <c r="AC58" s="200">
        <v>1.1000000000000001</v>
      </c>
      <c r="AD58" s="200">
        <v>11.37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11.51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76.650000000000006</v>
      </c>
      <c r="L59" s="200">
        <v>20.38</v>
      </c>
      <c r="M59" s="200">
        <v>0</v>
      </c>
      <c r="N59" s="200">
        <v>1</v>
      </c>
      <c r="O59" s="200">
        <v>0.94</v>
      </c>
      <c r="P59" s="200">
        <v>2.33</v>
      </c>
      <c r="Q59" s="200">
        <v>0.85</v>
      </c>
      <c r="R59" s="200">
        <v>4.99</v>
      </c>
      <c r="S59" s="200">
        <v>2.82</v>
      </c>
      <c r="T59" s="200">
        <v>0</v>
      </c>
      <c r="U59" s="200">
        <v>12.38</v>
      </c>
      <c r="V59" s="200">
        <v>0.2</v>
      </c>
      <c r="W59" s="200">
        <v>0.44</v>
      </c>
      <c r="X59" s="200">
        <v>1.4</v>
      </c>
      <c r="Y59" s="200">
        <v>0</v>
      </c>
      <c r="Z59" s="200">
        <v>36.03</v>
      </c>
      <c r="AA59" s="200">
        <v>11.36</v>
      </c>
      <c r="AB59" s="200">
        <v>0</v>
      </c>
      <c r="AC59" s="200">
        <v>1.1000000000000001</v>
      </c>
      <c r="AD59" s="200">
        <v>11.37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11.51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76.650000000000006</v>
      </c>
      <c r="L60" s="200">
        <v>20.38</v>
      </c>
      <c r="M60" s="200">
        <v>0</v>
      </c>
      <c r="N60" s="200">
        <v>1</v>
      </c>
      <c r="O60" s="200">
        <v>0.94</v>
      </c>
      <c r="P60" s="200">
        <v>2.33</v>
      </c>
      <c r="Q60" s="200">
        <v>0.85</v>
      </c>
      <c r="R60" s="200">
        <v>4.99</v>
      </c>
      <c r="S60" s="200">
        <v>2.82</v>
      </c>
      <c r="T60" s="200">
        <v>0</v>
      </c>
      <c r="U60" s="200">
        <v>12.38</v>
      </c>
      <c r="V60" s="200">
        <v>0.2</v>
      </c>
      <c r="W60" s="200">
        <v>0.44</v>
      </c>
      <c r="X60" s="200">
        <v>1.4</v>
      </c>
      <c r="Y60" s="200">
        <v>0</v>
      </c>
      <c r="Z60" s="200">
        <v>36.03</v>
      </c>
      <c r="AA60" s="200">
        <v>11.36</v>
      </c>
      <c r="AB60" s="200">
        <v>0</v>
      </c>
      <c r="AC60" s="200">
        <v>1.1000000000000001</v>
      </c>
      <c r="AD60" s="200">
        <v>11.37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11.51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76.650000000000006</v>
      </c>
      <c r="L61" s="200">
        <v>20.38</v>
      </c>
      <c r="M61" s="200">
        <v>0</v>
      </c>
      <c r="N61" s="200">
        <v>1</v>
      </c>
      <c r="O61" s="200">
        <v>0.94</v>
      </c>
      <c r="P61" s="200">
        <v>2.33</v>
      </c>
      <c r="Q61" s="200">
        <v>0.85</v>
      </c>
      <c r="R61" s="200">
        <v>4.99</v>
      </c>
      <c r="S61" s="200">
        <v>2.82</v>
      </c>
      <c r="T61" s="200">
        <v>0</v>
      </c>
      <c r="U61" s="200">
        <v>12.38</v>
      </c>
      <c r="V61" s="200">
        <v>0.2</v>
      </c>
      <c r="W61" s="200">
        <v>0.44</v>
      </c>
      <c r="X61" s="200">
        <v>1.4</v>
      </c>
      <c r="Y61" s="200">
        <v>0</v>
      </c>
      <c r="Z61" s="200">
        <v>36.03</v>
      </c>
      <c r="AA61" s="200">
        <v>11.36</v>
      </c>
      <c r="AB61" s="200">
        <v>0</v>
      </c>
      <c r="AC61" s="200">
        <v>1.1000000000000001</v>
      </c>
      <c r="AD61" s="200">
        <v>11.37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11.51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76.650000000000006</v>
      </c>
      <c r="L62" s="200">
        <v>20.38</v>
      </c>
      <c r="M62" s="200">
        <v>0</v>
      </c>
      <c r="N62" s="200">
        <v>1</v>
      </c>
      <c r="O62" s="200">
        <v>0.94</v>
      </c>
      <c r="P62" s="200">
        <v>2.33</v>
      </c>
      <c r="Q62" s="200">
        <v>0.85</v>
      </c>
      <c r="R62" s="200">
        <v>4.99</v>
      </c>
      <c r="S62" s="200">
        <v>2.82</v>
      </c>
      <c r="T62" s="200">
        <v>0</v>
      </c>
      <c r="U62" s="200">
        <v>12.38</v>
      </c>
      <c r="V62" s="200">
        <v>0.2</v>
      </c>
      <c r="W62" s="200">
        <v>0.44</v>
      </c>
      <c r="X62" s="200">
        <v>1.4</v>
      </c>
      <c r="Y62" s="200">
        <v>0</v>
      </c>
      <c r="Z62" s="200">
        <v>36.03</v>
      </c>
      <c r="AA62" s="200">
        <v>11.36</v>
      </c>
      <c r="AB62" s="200">
        <v>0</v>
      </c>
      <c r="AC62" s="200">
        <v>1.1000000000000001</v>
      </c>
      <c r="AD62" s="200">
        <v>11.37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11.51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17.54</v>
      </c>
      <c r="K63" s="200">
        <v>76.650000000000006</v>
      </c>
      <c r="L63" s="200">
        <v>20.38</v>
      </c>
      <c r="M63" s="200">
        <v>0</v>
      </c>
      <c r="N63" s="200">
        <v>1</v>
      </c>
      <c r="O63" s="200">
        <v>0.94</v>
      </c>
      <c r="P63" s="200">
        <v>2.33</v>
      </c>
      <c r="Q63" s="200">
        <v>0.85</v>
      </c>
      <c r="R63" s="200">
        <v>4.99</v>
      </c>
      <c r="S63" s="200">
        <v>2.82</v>
      </c>
      <c r="T63" s="200">
        <v>0</v>
      </c>
      <c r="U63" s="200">
        <v>12.38</v>
      </c>
      <c r="V63" s="200">
        <v>0.2</v>
      </c>
      <c r="W63" s="200">
        <v>0.44</v>
      </c>
      <c r="X63" s="200">
        <v>1.4</v>
      </c>
      <c r="Y63" s="200">
        <v>0</v>
      </c>
      <c r="Z63" s="200">
        <v>36.03</v>
      </c>
      <c r="AA63" s="200">
        <v>11.36</v>
      </c>
      <c r="AB63" s="200">
        <v>0</v>
      </c>
      <c r="AC63" s="200">
        <v>1.1000000000000001</v>
      </c>
      <c r="AD63" s="200">
        <v>11.37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11.51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17.54</v>
      </c>
      <c r="K64" s="200">
        <v>76.650000000000006</v>
      </c>
      <c r="L64" s="200">
        <v>20.38</v>
      </c>
      <c r="M64" s="200">
        <v>0</v>
      </c>
      <c r="N64" s="200">
        <v>1</v>
      </c>
      <c r="O64" s="200">
        <v>0.94</v>
      </c>
      <c r="P64" s="200">
        <v>2.33</v>
      </c>
      <c r="Q64" s="200">
        <v>0.85</v>
      </c>
      <c r="R64" s="200">
        <v>4.99</v>
      </c>
      <c r="S64" s="200">
        <v>2.82</v>
      </c>
      <c r="T64" s="200">
        <v>0</v>
      </c>
      <c r="U64" s="200">
        <v>12.38</v>
      </c>
      <c r="V64" s="200">
        <v>0.2</v>
      </c>
      <c r="W64" s="200">
        <v>0.44</v>
      </c>
      <c r="X64" s="200">
        <v>1.4</v>
      </c>
      <c r="Y64" s="200">
        <v>0</v>
      </c>
      <c r="Z64" s="200">
        <v>36.03</v>
      </c>
      <c r="AA64" s="200">
        <v>11.36</v>
      </c>
      <c r="AB64" s="200">
        <v>0</v>
      </c>
      <c r="AC64" s="200">
        <v>1.1000000000000001</v>
      </c>
      <c r="AD64" s="200">
        <v>11.37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11.51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17.54</v>
      </c>
      <c r="K65" s="200">
        <v>76.650000000000006</v>
      </c>
      <c r="L65" s="200">
        <v>20.38</v>
      </c>
      <c r="M65" s="200">
        <v>0</v>
      </c>
      <c r="N65" s="200">
        <v>1</v>
      </c>
      <c r="O65" s="200">
        <v>0.94</v>
      </c>
      <c r="P65" s="200">
        <v>2.33</v>
      </c>
      <c r="Q65" s="200">
        <v>0.85</v>
      </c>
      <c r="R65" s="200">
        <v>4.99</v>
      </c>
      <c r="S65" s="200">
        <v>2.82</v>
      </c>
      <c r="T65" s="200">
        <v>0</v>
      </c>
      <c r="U65" s="200">
        <v>12.38</v>
      </c>
      <c r="V65" s="200">
        <v>0.2</v>
      </c>
      <c r="W65" s="200">
        <v>0.44</v>
      </c>
      <c r="X65" s="200">
        <v>1.4</v>
      </c>
      <c r="Y65" s="200">
        <v>0</v>
      </c>
      <c r="Z65" s="200">
        <v>38.67</v>
      </c>
      <c r="AA65" s="200">
        <v>11.36</v>
      </c>
      <c r="AB65" s="200">
        <v>0</v>
      </c>
      <c r="AC65" s="200">
        <v>1.1000000000000001</v>
      </c>
      <c r="AD65" s="200">
        <v>11.37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11.51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17.54</v>
      </c>
      <c r="K66" s="200">
        <v>76.650000000000006</v>
      </c>
      <c r="L66" s="200">
        <v>20.38</v>
      </c>
      <c r="M66" s="200">
        <v>0</v>
      </c>
      <c r="N66" s="200">
        <v>1</v>
      </c>
      <c r="O66" s="200">
        <v>0.94</v>
      </c>
      <c r="P66" s="200">
        <v>2.33</v>
      </c>
      <c r="Q66" s="200">
        <v>0.85</v>
      </c>
      <c r="R66" s="200">
        <v>4.99</v>
      </c>
      <c r="S66" s="200">
        <v>2.82</v>
      </c>
      <c r="T66" s="200">
        <v>0</v>
      </c>
      <c r="U66" s="200">
        <v>12.38</v>
      </c>
      <c r="V66" s="200">
        <v>0.2</v>
      </c>
      <c r="W66" s="200">
        <v>0.44</v>
      </c>
      <c r="X66" s="200">
        <v>1.4</v>
      </c>
      <c r="Y66" s="200">
        <v>0</v>
      </c>
      <c r="Z66" s="200">
        <v>36.03</v>
      </c>
      <c r="AA66" s="200">
        <v>11.36</v>
      </c>
      <c r="AB66" s="200">
        <v>0</v>
      </c>
      <c r="AC66" s="200">
        <v>1.1000000000000001</v>
      </c>
      <c r="AD66" s="200">
        <v>11.37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11.51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17.54</v>
      </c>
      <c r="K67" s="200">
        <v>76.650000000000006</v>
      </c>
      <c r="L67" s="200">
        <v>20.38</v>
      </c>
      <c r="M67" s="200">
        <v>0</v>
      </c>
      <c r="N67" s="200">
        <v>1</v>
      </c>
      <c r="O67" s="200">
        <v>0.94</v>
      </c>
      <c r="P67" s="200">
        <v>2.33</v>
      </c>
      <c r="Q67" s="200">
        <v>0.85</v>
      </c>
      <c r="R67" s="200">
        <v>4.99</v>
      </c>
      <c r="S67" s="200">
        <v>2.82</v>
      </c>
      <c r="T67" s="200">
        <v>0</v>
      </c>
      <c r="U67" s="200">
        <v>12.38</v>
      </c>
      <c r="V67" s="200">
        <v>0.2</v>
      </c>
      <c r="W67" s="200">
        <v>0.44</v>
      </c>
      <c r="X67" s="200">
        <v>1.4</v>
      </c>
      <c r="Y67" s="200">
        <v>0</v>
      </c>
      <c r="Z67" s="200">
        <v>18.38</v>
      </c>
      <c r="AA67" s="200">
        <v>11.36</v>
      </c>
      <c r="AB67" s="200">
        <v>0</v>
      </c>
      <c r="AC67" s="200">
        <v>1.1000000000000001</v>
      </c>
      <c r="AD67" s="200">
        <v>11.37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11.51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17.54</v>
      </c>
      <c r="K68" s="200">
        <v>76.650000000000006</v>
      </c>
      <c r="L68" s="200">
        <v>20.39</v>
      </c>
      <c r="M68" s="200">
        <v>0</v>
      </c>
      <c r="N68" s="200">
        <v>1</v>
      </c>
      <c r="O68" s="200">
        <v>0.94</v>
      </c>
      <c r="P68" s="200">
        <v>2.33</v>
      </c>
      <c r="Q68" s="200">
        <v>0.85</v>
      </c>
      <c r="R68" s="200">
        <v>4.99</v>
      </c>
      <c r="S68" s="200">
        <v>2.85</v>
      </c>
      <c r="T68" s="200">
        <v>0</v>
      </c>
      <c r="U68" s="200">
        <v>12.38</v>
      </c>
      <c r="V68" s="200">
        <v>0.2</v>
      </c>
      <c r="W68" s="200">
        <v>0.44</v>
      </c>
      <c r="X68" s="200">
        <v>1.4</v>
      </c>
      <c r="Y68" s="200">
        <v>0</v>
      </c>
      <c r="Z68" s="200">
        <v>5.81</v>
      </c>
      <c r="AA68" s="200">
        <v>11.36</v>
      </c>
      <c r="AB68" s="200">
        <v>0</v>
      </c>
      <c r="AC68" s="200">
        <v>1.1000000000000001</v>
      </c>
      <c r="AD68" s="200">
        <v>11.37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11.51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17.54</v>
      </c>
      <c r="K69" s="200">
        <v>76.650000000000006</v>
      </c>
      <c r="L69" s="200">
        <v>20.39</v>
      </c>
      <c r="M69" s="200">
        <v>0</v>
      </c>
      <c r="N69" s="200">
        <v>1</v>
      </c>
      <c r="O69" s="200">
        <v>0.94</v>
      </c>
      <c r="P69" s="200">
        <v>2.33</v>
      </c>
      <c r="Q69" s="200">
        <v>0.85</v>
      </c>
      <c r="R69" s="200">
        <v>4.99</v>
      </c>
      <c r="S69" s="200">
        <v>2.85</v>
      </c>
      <c r="T69" s="200">
        <v>0</v>
      </c>
      <c r="U69" s="200">
        <v>12.38</v>
      </c>
      <c r="V69" s="200">
        <v>0.2</v>
      </c>
      <c r="W69" s="200">
        <v>0.44</v>
      </c>
      <c r="X69" s="200">
        <v>1.4</v>
      </c>
      <c r="Y69" s="200">
        <v>0</v>
      </c>
      <c r="Z69" s="200">
        <v>2.64</v>
      </c>
      <c r="AA69" s="200">
        <v>11.36</v>
      </c>
      <c r="AB69" s="200">
        <v>0</v>
      </c>
      <c r="AC69" s="200">
        <v>1.1000000000000001</v>
      </c>
      <c r="AD69" s="200">
        <v>11.37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11.51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17.54</v>
      </c>
      <c r="K70" s="200">
        <v>76.650000000000006</v>
      </c>
      <c r="L70" s="200">
        <v>20.69</v>
      </c>
      <c r="M70" s="200">
        <v>0</v>
      </c>
      <c r="N70" s="200">
        <v>1</v>
      </c>
      <c r="O70" s="200">
        <v>0.94</v>
      </c>
      <c r="P70" s="200">
        <v>2.33</v>
      </c>
      <c r="Q70" s="200">
        <v>0.1</v>
      </c>
      <c r="R70" s="200">
        <v>0.4</v>
      </c>
      <c r="S70" s="200">
        <v>1.91</v>
      </c>
      <c r="T70" s="200">
        <v>0</v>
      </c>
      <c r="U70" s="200">
        <v>12.38</v>
      </c>
      <c r="V70" s="200">
        <v>0.2</v>
      </c>
      <c r="W70" s="200">
        <v>0.44</v>
      </c>
      <c r="X70" s="200">
        <v>1.4</v>
      </c>
      <c r="Y70" s="200">
        <v>0</v>
      </c>
      <c r="Z70" s="200">
        <v>2.64</v>
      </c>
      <c r="AA70" s="200">
        <v>0.86</v>
      </c>
      <c r="AB70" s="200">
        <v>0</v>
      </c>
      <c r="AC70" s="200">
        <v>1.1000000000000001</v>
      </c>
      <c r="AD70" s="200">
        <v>11.37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11.51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17.54</v>
      </c>
      <c r="K71" s="200">
        <v>76.650000000000006</v>
      </c>
      <c r="L71" s="200">
        <v>9.18</v>
      </c>
      <c r="M71" s="200">
        <v>0</v>
      </c>
      <c r="N71" s="200">
        <v>1</v>
      </c>
      <c r="O71" s="200">
        <v>0.94</v>
      </c>
      <c r="P71" s="200">
        <v>2.33</v>
      </c>
      <c r="Q71" s="200">
        <v>0.1</v>
      </c>
      <c r="R71" s="200">
        <v>0.4</v>
      </c>
      <c r="S71" s="200">
        <v>0.25</v>
      </c>
      <c r="T71" s="200">
        <v>0</v>
      </c>
      <c r="U71" s="200">
        <v>12.38</v>
      </c>
      <c r="V71" s="200">
        <v>0.2</v>
      </c>
      <c r="W71" s="200">
        <v>0.44</v>
      </c>
      <c r="X71" s="200">
        <v>1.4</v>
      </c>
      <c r="Y71" s="200">
        <v>0</v>
      </c>
      <c r="Z71" s="200">
        <v>2.64</v>
      </c>
      <c r="AA71" s="200">
        <v>0.86</v>
      </c>
      <c r="AB71" s="200">
        <v>0</v>
      </c>
      <c r="AC71" s="200">
        <v>1.1000000000000001</v>
      </c>
      <c r="AD71" s="200">
        <v>11.37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12.6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17.54</v>
      </c>
      <c r="K72" s="200">
        <v>76.650000000000006</v>
      </c>
      <c r="L72" s="200">
        <v>20.39</v>
      </c>
      <c r="M72" s="200">
        <v>0</v>
      </c>
      <c r="N72" s="200">
        <v>1</v>
      </c>
      <c r="O72" s="200">
        <v>0.94</v>
      </c>
      <c r="P72" s="200">
        <v>2.33</v>
      </c>
      <c r="Q72" s="200">
        <v>0.1</v>
      </c>
      <c r="R72" s="200">
        <v>0.4</v>
      </c>
      <c r="S72" s="200">
        <v>0.25</v>
      </c>
      <c r="T72" s="200">
        <v>0</v>
      </c>
      <c r="U72" s="200">
        <v>12.38</v>
      </c>
      <c r="V72" s="200">
        <v>0.2</v>
      </c>
      <c r="W72" s="200">
        <v>0.44</v>
      </c>
      <c r="X72" s="200">
        <v>1.4</v>
      </c>
      <c r="Y72" s="200">
        <v>0</v>
      </c>
      <c r="Z72" s="200">
        <v>2.64</v>
      </c>
      <c r="AA72" s="200">
        <v>0.86</v>
      </c>
      <c r="AB72" s="200">
        <v>0</v>
      </c>
      <c r="AC72" s="200">
        <v>1.1000000000000001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12.6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17.54</v>
      </c>
      <c r="K73" s="200">
        <v>76.650000000000006</v>
      </c>
      <c r="L73" s="200">
        <v>20.39</v>
      </c>
      <c r="M73" s="200">
        <v>0</v>
      </c>
      <c r="N73" s="200">
        <v>1</v>
      </c>
      <c r="O73" s="200">
        <v>0.94</v>
      </c>
      <c r="P73" s="200">
        <v>2.33</v>
      </c>
      <c r="Q73" s="200">
        <v>0.1</v>
      </c>
      <c r="R73" s="200">
        <v>0.4</v>
      </c>
      <c r="S73" s="200">
        <v>0.25</v>
      </c>
      <c r="T73" s="200">
        <v>0</v>
      </c>
      <c r="U73" s="200">
        <v>12.38</v>
      </c>
      <c r="V73" s="200">
        <v>0.2</v>
      </c>
      <c r="W73" s="200">
        <v>0.44</v>
      </c>
      <c r="X73" s="200">
        <v>1.4</v>
      </c>
      <c r="Y73" s="200">
        <v>0</v>
      </c>
      <c r="Z73" s="200">
        <v>2.64</v>
      </c>
      <c r="AA73" s="200">
        <v>0.86</v>
      </c>
      <c r="AB73" s="200">
        <v>0</v>
      </c>
      <c r="AC73" s="200">
        <v>1.1000000000000001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12.6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17.54</v>
      </c>
      <c r="K74" s="200">
        <v>15.79</v>
      </c>
      <c r="L74" s="200">
        <v>6.65</v>
      </c>
      <c r="M74" s="200">
        <v>0</v>
      </c>
      <c r="N74" s="200">
        <v>1</v>
      </c>
      <c r="O74" s="200">
        <v>0.94</v>
      </c>
      <c r="P74" s="200">
        <v>2.33</v>
      </c>
      <c r="Q74" s="200">
        <v>0.1</v>
      </c>
      <c r="R74" s="200">
        <v>0.4</v>
      </c>
      <c r="S74" s="200">
        <v>0.25</v>
      </c>
      <c r="T74" s="200">
        <v>0</v>
      </c>
      <c r="U74" s="200">
        <v>12.38</v>
      </c>
      <c r="V74" s="200">
        <v>0.2</v>
      </c>
      <c r="W74" s="200">
        <v>0.44</v>
      </c>
      <c r="X74" s="200">
        <v>1.4</v>
      </c>
      <c r="Y74" s="200">
        <v>0</v>
      </c>
      <c r="Z74" s="200">
        <v>2.64</v>
      </c>
      <c r="AA74" s="200">
        <v>0.86</v>
      </c>
      <c r="AB74" s="200">
        <v>0</v>
      </c>
      <c r="AC74" s="200">
        <v>1.1000000000000001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12.6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17.54</v>
      </c>
      <c r="K75" s="200">
        <v>6.11</v>
      </c>
      <c r="L75" s="200">
        <v>1.65</v>
      </c>
      <c r="M75" s="200">
        <v>0</v>
      </c>
      <c r="N75" s="200">
        <v>1</v>
      </c>
      <c r="O75" s="200">
        <v>0.94</v>
      </c>
      <c r="P75" s="200">
        <v>2.33</v>
      </c>
      <c r="Q75" s="200">
        <v>0.1</v>
      </c>
      <c r="R75" s="200">
        <v>0.4</v>
      </c>
      <c r="S75" s="200">
        <v>0.25</v>
      </c>
      <c r="T75" s="200">
        <v>0</v>
      </c>
      <c r="U75" s="200">
        <v>12.38</v>
      </c>
      <c r="V75" s="200">
        <v>0.2</v>
      </c>
      <c r="W75" s="200">
        <v>0.44</v>
      </c>
      <c r="X75" s="200">
        <v>1.4</v>
      </c>
      <c r="Y75" s="200">
        <v>0</v>
      </c>
      <c r="Z75" s="200">
        <v>2.64</v>
      </c>
      <c r="AA75" s="200">
        <v>0.86</v>
      </c>
      <c r="AB75" s="200">
        <v>0</v>
      </c>
      <c r="AC75" s="200">
        <v>1.1000000000000001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12.6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17.54</v>
      </c>
      <c r="K76" s="200">
        <v>6.11</v>
      </c>
      <c r="L76" s="200">
        <v>1.63</v>
      </c>
      <c r="M76" s="200">
        <v>0</v>
      </c>
      <c r="N76" s="200">
        <v>1</v>
      </c>
      <c r="O76" s="200">
        <v>0.94</v>
      </c>
      <c r="P76" s="200">
        <v>2.33</v>
      </c>
      <c r="Q76" s="200">
        <v>0.1</v>
      </c>
      <c r="R76" s="200">
        <v>0.4</v>
      </c>
      <c r="S76" s="200">
        <v>0.25</v>
      </c>
      <c r="T76" s="200">
        <v>0</v>
      </c>
      <c r="U76" s="200">
        <v>12.38</v>
      </c>
      <c r="V76" s="200">
        <v>0.2</v>
      </c>
      <c r="W76" s="200">
        <v>0.44</v>
      </c>
      <c r="X76" s="200">
        <v>1.4</v>
      </c>
      <c r="Y76" s="200">
        <v>0</v>
      </c>
      <c r="Z76" s="200">
        <v>2.64</v>
      </c>
      <c r="AA76" s="200">
        <v>0.86</v>
      </c>
      <c r="AB76" s="200">
        <v>0</v>
      </c>
      <c r="AC76" s="200">
        <v>1.1000000000000001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12.6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17.54</v>
      </c>
      <c r="K77" s="200">
        <v>6.11</v>
      </c>
      <c r="L77" s="200">
        <v>1.63</v>
      </c>
      <c r="M77" s="200">
        <v>0</v>
      </c>
      <c r="N77" s="200">
        <v>1</v>
      </c>
      <c r="O77" s="200">
        <v>0.94</v>
      </c>
      <c r="P77" s="200">
        <v>2.33</v>
      </c>
      <c r="Q77" s="200">
        <v>0.1</v>
      </c>
      <c r="R77" s="200">
        <v>0.4</v>
      </c>
      <c r="S77" s="200">
        <v>0.25</v>
      </c>
      <c r="T77" s="200">
        <v>0</v>
      </c>
      <c r="U77" s="200">
        <v>12.38</v>
      </c>
      <c r="V77" s="200">
        <v>0.2</v>
      </c>
      <c r="W77" s="200">
        <v>0.44</v>
      </c>
      <c r="X77" s="200">
        <v>1.4</v>
      </c>
      <c r="Y77" s="200">
        <v>0</v>
      </c>
      <c r="Z77" s="200">
        <v>2.64</v>
      </c>
      <c r="AA77" s="200">
        <v>0.86</v>
      </c>
      <c r="AB77" s="200">
        <v>0</v>
      </c>
      <c r="AC77" s="200">
        <v>1.1000000000000001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17.54</v>
      </c>
      <c r="K78" s="200">
        <v>6.11</v>
      </c>
      <c r="L78" s="200">
        <v>1.63</v>
      </c>
      <c r="M78" s="200">
        <v>0</v>
      </c>
      <c r="N78" s="200">
        <v>1</v>
      </c>
      <c r="O78" s="200">
        <v>0.94</v>
      </c>
      <c r="P78" s="200">
        <v>2.33</v>
      </c>
      <c r="Q78" s="200">
        <v>0.1</v>
      </c>
      <c r="R78" s="200">
        <v>0.4</v>
      </c>
      <c r="S78" s="200">
        <v>0.25</v>
      </c>
      <c r="T78" s="200">
        <v>0</v>
      </c>
      <c r="U78" s="200">
        <v>12.38</v>
      </c>
      <c r="V78" s="200">
        <v>0.2</v>
      </c>
      <c r="W78" s="200">
        <v>0.44</v>
      </c>
      <c r="X78" s="200">
        <v>1.4</v>
      </c>
      <c r="Y78" s="200">
        <v>0</v>
      </c>
      <c r="Z78" s="200">
        <v>2.64</v>
      </c>
      <c r="AA78" s="200">
        <v>0.86</v>
      </c>
      <c r="AB78" s="200">
        <v>0</v>
      </c>
      <c r="AC78" s="200">
        <v>1.1000000000000001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17.54</v>
      </c>
      <c r="K79" s="200">
        <v>11.99</v>
      </c>
      <c r="L79" s="200">
        <v>3.2</v>
      </c>
      <c r="M79" s="200">
        <v>0</v>
      </c>
      <c r="N79" s="200">
        <v>1</v>
      </c>
      <c r="O79" s="200">
        <v>0.94</v>
      </c>
      <c r="P79" s="200">
        <v>2.33</v>
      </c>
      <c r="Q79" s="200">
        <v>0.2</v>
      </c>
      <c r="R79" s="200">
        <v>0.4</v>
      </c>
      <c r="S79" s="200">
        <v>0.49</v>
      </c>
      <c r="T79" s="200">
        <v>0</v>
      </c>
      <c r="U79" s="200">
        <v>12.38</v>
      </c>
      <c r="V79" s="200">
        <v>0.2</v>
      </c>
      <c r="W79" s="200">
        <v>0.44</v>
      </c>
      <c r="X79" s="200">
        <v>1.4</v>
      </c>
      <c r="Y79" s="200">
        <v>0</v>
      </c>
      <c r="Z79" s="200">
        <v>2.64</v>
      </c>
      <c r="AA79" s="200">
        <v>0.86</v>
      </c>
      <c r="AB79" s="200">
        <v>0</v>
      </c>
      <c r="AC79" s="200">
        <v>1.1000000000000001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17.54</v>
      </c>
      <c r="K80" s="200">
        <v>6.11</v>
      </c>
      <c r="L80" s="200">
        <v>1.63</v>
      </c>
      <c r="M80" s="200">
        <v>0</v>
      </c>
      <c r="N80" s="200">
        <v>1</v>
      </c>
      <c r="O80" s="200">
        <v>0.94</v>
      </c>
      <c r="P80" s="200">
        <v>2.33</v>
      </c>
      <c r="Q80" s="200">
        <v>0.1</v>
      </c>
      <c r="R80" s="200">
        <v>0.4</v>
      </c>
      <c r="S80" s="200">
        <v>0.25</v>
      </c>
      <c r="T80" s="200">
        <v>0</v>
      </c>
      <c r="U80" s="200">
        <v>12.38</v>
      </c>
      <c r="V80" s="200">
        <v>0.2</v>
      </c>
      <c r="W80" s="200">
        <v>0.44</v>
      </c>
      <c r="X80" s="200">
        <v>1.4</v>
      </c>
      <c r="Y80" s="200">
        <v>0</v>
      </c>
      <c r="Z80" s="200">
        <v>2.64</v>
      </c>
      <c r="AA80" s="200">
        <v>0.86</v>
      </c>
      <c r="AB80" s="200">
        <v>0</v>
      </c>
      <c r="AC80" s="200">
        <v>1.1000000000000001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17.54</v>
      </c>
      <c r="K81" s="200">
        <v>6.11</v>
      </c>
      <c r="L81" s="200">
        <v>1.63</v>
      </c>
      <c r="M81" s="200">
        <v>0</v>
      </c>
      <c r="N81" s="200">
        <v>1</v>
      </c>
      <c r="O81" s="200">
        <v>0.94</v>
      </c>
      <c r="P81" s="200">
        <v>2.33</v>
      </c>
      <c r="Q81" s="200">
        <v>0.1</v>
      </c>
      <c r="R81" s="200">
        <v>0.4</v>
      </c>
      <c r="S81" s="200">
        <v>0.25</v>
      </c>
      <c r="T81" s="200">
        <v>0</v>
      </c>
      <c r="U81" s="200">
        <v>12.38</v>
      </c>
      <c r="V81" s="200">
        <v>0.2</v>
      </c>
      <c r="W81" s="200">
        <v>0.44</v>
      </c>
      <c r="X81" s="200">
        <v>1.4</v>
      </c>
      <c r="Y81" s="200">
        <v>0</v>
      </c>
      <c r="Z81" s="200">
        <v>2.64</v>
      </c>
      <c r="AA81" s="200">
        <v>0.86</v>
      </c>
      <c r="AB81" s="200">
        <v>0</v>
      </c>
      <c r="AC81" s="200">
        <v>1.1000000000000001</v>
      </c>
      <c r="AD81" s="200">
        <v>11.37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12.6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17.54</v>
      </c>
      <c r="K82" s="200">
        <v>76.650000000000006</v>
      </c>
      <c r="L82" s="200">
        <v>1.63</v>
      </c>
      <c r="M82" s="200">
        <v>0</v>
      </c>
      <c r="N82" s="200">
        <v>1</v>
      </c>
      <c r="O82" s="200">
        <v>0.94</v>
      </c>
      <c r="P82" s="200">
        <v>2.33</v>
      </c>
      <c r="Q82" s="200">
        <v>0.1</v>
      </c>
      <c r="R82" s="200">
        <v>0.4</v>
      </c>
      <c r="S82" s="200">
        <v>0.25</v>
      </c>
      <c r="T82" s="200">
        <v>0</v>
      </c>
      <c r="U82" s="200">
        <v>12.38</v>
      </c>
      <c r="V82" s="200">
        <v>0.2</v>
      </c>
      <c r="W82" s="200">
        <v>0.44</v>
      </c>
      <c r="X82" s="200">
        <v>1.4</v>
      </c>
      <c r="Y82" s="200">
        <v>0</v>
      </c>
      <c r="Z82" s="200">
        <v>2.64</v>
      </c>
      <c r="AA82" s="200">
        <v>0.86</v>
      </c>
      <c r="AB82" s="200">
        <v>0</v>
      </c>
      <c r="AC82" s="200">
        <v>1.1000000000000001</v>
      </c>
      <c r="AD82" s="200">
        <v>11.37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12.6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17.54</v>
      </c>
      <c r="K83" s="200">
        <v>76.650000000000006</v>
      </c>
      <c r="L83" s="200">
        <v>1.63</v>
      </c>
      <c r="M83" s="200">
        <v>0</v>
      </c>
      <c r="N83" s="200">
        <v>1</v>
      </c>
      <c r="O83" s="200">
        <v>0.94</v>
      </c>
      <c r="P83" s="200">
        <v>2.33</v>
      </c>
      <c r="Q83" s="200">
        <v>0.1</v>
      </c>
      <c r="R83" s="200">
        <v>0.4</v>
      </c>
      <c r="S83" s="200">
        <v>0.25</v>
      </c>
      <c r="T83" s="200">
        <v>0</v>
      </c>
      <c r="U83" s="200">
        <v>12.38</v>
      </c>
      <c r="V83" s="200">
        <v>0.2</v>
      </c>
      <c r="W83" s="200">
        <v>0.44</v>
      </c>
      <c r="X83" s="200">
        <v>1.4</v>
      </c>
      <c r="Y83" s="200">
        <v>0</v>
      </c>
      <c r="Z83" s="200">
        <v>2.64</v>
      </c>
      <c r="AA83" s="200">
        <v>0.86</v>
      </c>
      <c r="AB83" s="200">
        <v>0</v>
      </c>
      <c r="AC83" s="200">
        <v>1.1000000000000001</v>
      </c>
      <c r="AD83" s="200">
        <v>11.37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12.6</v>
      </c>
      <c r="AL83" s="200">
        <v>0</v>
      </c>
      <c r="AM83" s="200">
        <v>0</v>
      </c>
      <c r="AN83" s="200">
        <v>0</v>
      </c>
      <c r="AO83" s="200">
        <v>227.25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17.54</v>
      </c>
      <c r="K84" s="200">
        <v>76.650000000000006</v>
      </c>
      <c r="L84" s="200">
        <v>21.35</v>
      </c>
      <c r="M84" s="200">
        <v>0</v>
      </c>
      <c r="N84" s="200">
        <v>1</v>
      </c>
      <c r="O84" s="200">
        <v>0.94</v>
      </c>
      <c r="P84" s="200">
        <v>2.33</v>
      </c>
      <c r="Q84" s="200">
        <v>0.1</v>
      </c>
      <c r="R84" s="200">
        <v>0.4</v>
      </c>
      <c r="S84" s="200">
        <v>0.25</v>
      </c>
      <c r="T84" s="200">
        <v>0</v>
      </c>
      <c r="U84" s="200">
        <v>12.38</v>
      </c>
      <c r="V84" s="200">
        <v>0.2</v>
      </c>
      <c r="W84" s="200">
        <v>0.44</v>
      </c>
      <c r="X84" s="200">
        <v>1.4</v>
      </c>
      <c r="Y84" s="200">
        <v>0</v>
      </c>
      <c r="Z84" s="200">
        <v>2.64</v>
      </c>
      <c r="AA84" s="200">
        <v>0.86</v>
      </c>
      <c r="AB84" s="200">
        <v>0</v>
      </c>
      <c r="AC84" s="200">
        <v>1.1000000000000001</v>
      </c>
      <c r="AD84" s="200">
        <v>11.37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12.6</v>
      </c>
      <c r="AL84" s="200">
        <v>0</v>
      </c>
      <c r="AM84" s="200">
        <v>0</v>
      </c>
      <c r="AN84" s="200">
        <v>0</v>
      </c>
      <c r="AO84" s="200">
        <v>227.25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17.54</v>
      </c>
      <c r="K85" s="200">
        <v>76.650000000000006</v>
      </c>
      <c r="L85" s="200">
        <v>21.35</v>
      </c>
      <c r="M85" s="200">
        <v>0</v>
      </c>
      <c r="N85" s="200">
        <v>1</v>
      </c>
      <c r="O85" s="200">
        <v>0.94</v>
      </c>
      <c r="P85" s="200">
        <v>2.33</v>
      </c>
      <c r="Q85" s="200">
        <v>0.84</v>
      </c>
      <c r="R85" s="200">
        <v>0.4</v>
      </c>
      <c r="S85" s="200">
        <v>2.85</v>
      </c>
      <c r="T85" s="200">
        <v>0</v>
      </c>
      <c r="U85" s="200">
        <v>12.38</v>
      </c>
      <c r="V85" s="200">
        <v>0.2</v>
      </c>
      <c r="W85" s="200">
        <v>0.44</v>
      </c>
      <c r="X85" s="200">
        <v>1.4</v>
      </c>
      <c r="Y85" s="200">
        <v>0</v>
      </c>
      <c r="Z85" s="200">
        <v>2.64</v>
      </c>
      <c r="AA85" s="200">
        <v>0.86</v>
      </c>
      <c r="AB85" s="200">
        <v>0</v>
      </c>
      <c r="AC85" s="200">
        <v>1.1000000000000001</v>
      </c>
      <c r="AD85" s="200">
        <v>11.37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12.6</v>
      </c>
      <c r="AL85" s="200">
        <v>0</v>
      </c>
      <c r="AM85" s="200">
        <v>0</v>
      </c>
      <c r="AN85" s="200">
        <v>0</v>
      </c>
      <c r="AO85" s="200">
        <v>227.25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17.54</v>
      </c>
      <c r="K86" s="200">
        <v>76.650000000000006</v>
      </c>
      <c r="L86" s="200">
        <v>21.35</v>
      </c>
      <c r="M86" s="200">
        <v>0</v>
      </c>
      <c r="N86" s="200">
        <v>1</v>
      </c>
      <c r="O86" s="200">
        <v>0.94</v>
      </c>
      <c r="P86" s="200">
        <v>2.33</v>
      </c>
      <c r="Q86" s="200">
        <v>0.84</v>
      </c>
      <c r="R86" s="200">
        <v>0.4</v>
      </c>
      <c r="S86" s="200">
        <v>2.85</v>
      </c>
      <c r="T86" s="200">
        <v>0</v>
      </c>
      <c r="U86" s="200">
        <v>12.38</v>
      </c>
      <c r="V86" s="200">
        <v>0.2</v>
      </c>
      <c r="W86" s="200">
        <v>0.44</v>
      </c>
      <c r="X86" s="200">
        <v>1.4</v>
      </c>
      <c r="Y86" s="200">
        <v>0</v>
      </c>
      <c r="Z86" s="200">
        <v>2.64</v>
      </c>
      <c r="AA86" s="200">
        <v>0.86</v>
      </c>
      <c r="AB86" s="200">
        <v>0</v>
      </c>
      <c r="AC86" s="200">
        <v>1.1000000000000001</v>
      </c>
      <c r="AD86" s="200">
        <v>11.37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12.6</v>
      </c>
      <c r="AL86" s="200">
        <v>0</v>
      </c>
      <c r="AM86" s="200">
        <v>0</v>
      </c>
      <c r="AN86" s="200">
        <v>0</v>
      </c>
      <c r="AO86" s="200">
        <v>227.25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17.54</v>
      </c>
      <c r="K87" s="200">
        <v>76.650000000000006</v>
      </c>
      <c r="L87" s="200">
        <v>21.25</v>
      </c>
      <c r="M87" s="200">
        <v>0</v>
      </c>
      <c r="N87" s="200">
        <v>1</v>
      </c>
      <c r="O87" s="200">
        <v>0.94</v>
      </c>
      <c r="P87" s="200">
        <v>2.33</v>
      </c>
      <c r="Q87" s="200">
        <v>0.84</v>
      </c>
      <c r="R87" s="200">
        <v>0.4</v>
      </c>
      <c r="S87" s="200">
        <v>2.85</v>
      </c>
      <c r="T87" s="200">
        <v>0</v>
      </c>
      <c r="U87" s="200">
        <v>12.38</v>
      </c>
      <c r="V87" s="200">
        <v>0.2</v>
      </c>
      <c r="W87" s="200">
        <v>0.44</v>
      </c>
      <c r="X87" s="200">
        <v>1.4</v>
      </c>
      <c r="Y87" s="200">
        <v>0</v>
      </c>
      <c r="Z87" s="200">
        <v>2.64</v>
      </c>
      <c r="AA87" s="200">
        <v>0.86</v>
      </c>
      <c r="AB87" s="200">
        <v>0</v>
      </c>
      <c r="AC87" s="200">
        <v>1.1000000000000001</v>
      </c>
      <c r="AD87" s="200">
        <v>11.37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12.6</v>
      </c>
      <c r="AL87" s="200">
        <v>0</v>
      </c>
      <c r="AM87" s="200">
        <v>0</v>
      </c>
      <c r="AN87" s="200">
        <v>0</v>
      </c>
      <c r="AO87" s="200">
        <v>227.25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17.54</v>
      </c>
      <c r="K88" s="200">
        <v>76.650000000000006</v>
      </c>
      <c r="L88" s="200">
        <v>21.25</v>
      </c>
      <c r="M88" s="200">
        <v>0</v>
      </c>
      <c r="N88" s="200">
        <v>1</v>
      </c>
      <c r="O88" s="200">
        <v>0.94</v>
      </c>
      <c r="P88" s="200">
        <v>2.33</v>
      </c>
      <c r="Q88" s="200">
        <v>0.92</v>
      </c>
      <c r="R88" s="200">
        <v>0.4</v>
      </c>
      <c r="S88" s="200">
        <v>2.99</v>
      </c>
      <c r="T88" s="200">
        <v>0</v>
      </c>
      <c r="U88" s="200">
        <v>12.38</v>
      </c>
      <c r="V88" s="200">
        <v>0.2</v>
      </c>
      <c r="W88" s="200">
        <v>0.44</v>
      </c>
      <c r="X88" s="200">
        <v>1.4</v>
      </c>
      <c r="Y88" s="200">
        <v>0</v>
      </c>
      <c r="Z88" s="200">
        <v>2.64</v>
      </c>
      <c r="AA88" s="200">
        <v>11.36</v>
      </c>
      <c r="AB88" s="200">
        <v>0</v>
      </c>
      <c r="AC88" s="200">
        <v>1.1000000000000001</v>
      </c>
      <c r="AD88" s="200">
        <v>11.37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12.6</v>
      </c>
      <c r="AL88" s="200">
        <v>0</v>
      </c>
      <c r="AM88" s="200">
        <v>0</v>
      </c>
      <c r="AN88" s="200">
        <v>0</v>
      </c>
      <c r="AO88" s="200">
        <v>227.25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17.54</v>
      </c>
      <c r="K89" s="200">
        <v>76.650000000000006</v>
      </c>
      <c r="L89" s="200">
        <v>21.25</v>
      </c>
      <c r="M89" s="200">
        <v>0</v>
      </c>
      <c r="N89" s="200">
        <v>1</v>
      </c>
      <c r="O89" s="200">
        <v>0.94</v>
      </c>
      <c r="P89" s="200">
        <v>2.33</v>
      </c>
      <c r="Q89" s="200">
        <v>0.92</v>
      </c>
      <c r="R89" s="200">
        <v>0.4</v>
      </c>
      <c r="S89" s="200">
        <v>2.99</v>
      </c>
      <c r="T89" s="200">
        <v>0</v>
      </c>
      <c r="U89" s="200">
        <v>12.38</v>
      </c>
      <c r="V89" s="200">
        <v>0.2</v>
      </c>
      <c r="W89" s="200">
        <v>0.44</v>
      </c>
      <c r="X89" s="200">
        <v>1.4</v>
      </c>
      <c r="Y89" s="200">
        <v>0</v>
      </c>
      <c r="Z89" s="200">
        <v>2.64</v>
      </c>
      <c r="AA89" s="200">
        <v>11.36</v>
      </c>
      <c r="AB89" s="200">
        <v>0</v>
      </c>
      <c r="AC89" s="200">
        <v>1.1000000000000001</v>
      </c>
      <c r="AD89" s="200">
        <v>11.37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11.05</v>
      </c>
      <c r="AL89" s="200">
        <v>0</v>
      </c>
      <c r="AM89" s="200">
        <v>0</v>
      </c>
      <c r="AN89" s="200">
        <v>0</v>
      </c>
      <c r="AO89" s="200">
        <v>227.25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17.54</v>
      </c>
      <c r="K90" s="200">
        <v>76.650000000000006</v>
      </c>
      <c r="L90" s="200">
        <v>21.25</v>
      </c>
      <c r="M90" s="200">
        <v>0</v>
      </c>
      <c r="N90" s="200">
        <v>1</v>
      </c>
      <c r="O90" s="200">
        <v>0.94</v>
      </c>
      <c r="P90" s="200">
        <v>2.33</v>
      </c>
      <c r="Q90" s="200">
        <v>0.92</v>
      </c>
      <c r="R90" s="200">
        <v>4.99</v>
      </c>
      <c r="S90" s="200">
        <v>2.99</v>
      </c>
      <c r="T90" s="200">
        <v>0</v>
      </c>
      <c r="U90" s="200">
        <v>12.38</v>
      </c>
      <c r="V90" s="200">
        <v>0.2</v>
      </c>
      <c r="W90" s="200">
        <v>0.44</v>
      </c>
      <c r="X90" s="200">
        <v>1.4</v>
      </c>
      <c r="Y90" s="200">
        <v>0</v>
      </c>
      <c r="Z90" s="200">
        <v>2.64</v>
      </c>
      <c r="AA90" s="200">
        <v>11.36</v>
      </c>
      <c r="AB90" s="200">
        <v>0</v>
      </c>
      <c r="AC90" s="200">
        <v>0.48</v>
      </c>
      <c r="AD90" s="200">
        <v>11.37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11.05</v>
      </c>
      <c r="AL90" s="200">
        <v>0</v>
      </c>
      <c r="AM90" s="200">
        <v>0</v>
      </c>
      <c r="AN90" s="200">
        <v>0</v>
      </c>
      <c r="AO90" s="200">
        <v>227.25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17.54</v>
      </c>
      <c r="K91" s="200">
        <v>76.650000000000006</v>
      </c>
      <c r="L91" s="200">
        <v>21.1</v>
      </c>
      <c r="M91" s="200">
        <v>0</v>
      </c>
      <c r="N91" s="200">
        <v>1</v>
      </c>
      <c r="O91" s="200">
        <v>0.94</v>
      </c>
      <c r="P91" s="200">
        <v>2.33</v>
      </c>
      <c r="Q91" s="200">
        <v>0.92</v>
      </c>
      <c r="R91" s="200">
        <v>4.99</v>
      </c>
      <c r="S91" s="200">
        <v>2.99</v>
      </c>
      <c r="T91" s="200">
        <v>0</v>
      </c>
      <c r="U91" s="200">
        <v>12.38</v>
      </c>
      <c r="V91" s="200">
        <v>0.2</v>
      </c>
      <c r="W91" s="200">
        <v>0.44</v>
      </c>
      <c r="X91" s="200">
        <v>1.4</v>
      </c>
      <c r="Y91" s="200">
        <v>0</v>
      </c>
      <c r="Z91" s="200">
        <v>27.75</v>
      </c>
      <c r="AA91" s="200">
        <v>11.36</v>
      </c>
      <c r="AB91" s="200">
        <v>0</v>
      </c>
      <c r="AC91" s="200">
        <v>0.48</v>
      </c>
      <c r="AD91" s="200">
        <v>11.37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11.05</v>
      </c>
      <c r="AL91" s="200">
        <v>0</v>
      </c>
      <c r="AM91" s="200">
        <v>0</v>
      </c>
      <c r="AN91" s="200">
        <v>0</v>
      </c>
      <c r="AO91" s="200">
        <v>227.25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17.54</v>
      </c>
      <c r="K92" s="200">
        <v>76.650000000000006</v>
      </c>
      <c r="L92" s="200">
        <v>21.25</v>
      </c>
      <c r="M92" s="200">
        <v>0</v>
      </c>
      <c r="N92" s="200">
        <v>1</v>
      </c>
      <c r="O92" s="200">
        <v>0.94</v>
      </c>
      <c r="P92" s="200">
        <v>2.33</v>
      </c>
      <c r="Q92" s="200">
        <v>0.92</v>
      </c>
      <c r="R92" s="200">
        <v>4.99</v>
      </c>
      <c r="S92" s="200">
        <v>2.99</v>
      </c>
      <c r="T92" s="200">
        <v>0</v>
      </c>
      <c r="U92" s="200">
        <v>12.38</v>
      </c>
      <c r="V92" s="200">
        <v>0.2</v>
      </c>
      <c r="W92" s="200">
        <v>0.44</v>
      </c>
      <c r="X92" s="200">
        <v>1.4</v>
      </c>
      <c r="Y92" s="200">
        <v>0</v>
      </c>
      <c r="Z92" s="200">
        <v>36.03</v>
      </c>
      <c r="AA92" s="200">
        <v>11.36</v>
      </c>
      <c r="AB92" s="200">
        <v>0</v>
      </c>
      <c r="AC92" s="200">
        <v>0.48</v>
      </c>
      <c r="AD92" s="200">
        <v>11.37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11.05</v>
      </c>
      <c r="AL92" s="200">
        <v>0</v>
      </c>
      <c r="AM92" s="200">
        <v>0</v>
      </c>
      <c r="AN92" s="200">
        <v>0</v>
      </c>
      <c r="AO92" s="200">
        <v>227.25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17.54</v>
      </c>
      <c r="K93" s="200">
        <v>76.650000000000006</v>
      </c>
      <c r="L93" s="200">
        <v>21.25</v>
      </c>
      <c r="M93" s="200">
        <v>0</v>
      </c>
      <c r="N93" s="200">
        <v>1</v>
      </c>
      <c r="O93" s="200">
        <v>0.94</v>
      </c>
      <c r="P93" s="200">
        <v>2.33</v>
      </c>
      <c r="Q93" s="200">
        <v>0.92</v>
      </c>
      <c r="R93" s="200">
        <v>4.99</v>
      </c>
      <c r="S93" s="200">
        <v>2.99</v>
      </c>
      <c r="T93" s="200">
        <v>0</v>
      </c>
      <c r="U93" s="200">
        <v>12.38</v>
      </c>
      <c r="V93" s="200">
        <v>0.2</v>
      </c>
      <c r="W93" s="200">
        <v>0.44</v>
      </c>
      <c r="X93" s="200">
        <v>1.4</v>
      </c>
      <c r="Y93" s="200">
        <v>0</v>
      </c>
      <c r="Z93" s="200">
        <v>36.03</v>
      </c>
      <c r="AA93" s="200">
        <v>11.36</v>
      </c>
      <c r="AB93" s="200">
        <v>0</v>
      </c>
      <c r="AC93" s="200">
        <v>0.48</v>
      </c>
      <c r="AD93" s="200">
        <v>11.37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11.05</v>
      </c>
      <c r="AL93" s="200">
        <v>0</v>
      </c>
      <c r="AM93" s="200">
        <v>0</v>
      </c>
      <c r="AN93" s="200">
        <v>0</v>
      </c>
      <c r="AO93" s="200">
        <v>227.25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17.54</v>
      </c>
      <c r="K94" s="200">
        <v>76.650000000000006</v>
      </c>
      <c r="L94" s="200">
        <v>21.25</v>
      </c>
      <c r="M94" s="200">
        <v>0</v>
      </c>
      <c r="N94" s="200">
        <v>1</v>
      </c>
      <c r="O94" s="200">
        <v>0.94</v>
      </c>
      <c r="P94" s="200">
        <v>2.33</v>
      </c>
      <c r="Q94" s="200">
        <v>0.92</v>
      </c>
      <c r="R94" s="200">
        <v>4.99</v>
      </c>
      <c r="S94" s="200">
        <v>2.99</v>
      </c>
      <c r="T94" s="200">
        <v>0</v>
      </c>
      <c r="U94" s="200">
        <v>12.38</v>
      </c>
      <c r="V94" s="200">
        <v>0.2</v>
      </c>
      <c r="W94" s="200">
        <v>0.44</v>
      </c>
      <c r="X94" s="200">
        <v>1.4</v>
      </c>
      <c r="Y94" s="200">
        <v>0</v>
      </c>
      <c r="Z94" s="200">
        <v>36.86</v>
      </c>
      <c r="AA94" s="200">
        <v>11.36</v>
      </c>
      <c r="AB94" s="200">
        <v>0</v>
      </c>
      <c r="AC94" s="200">
        <v>0.48</v>
      </c>
      <c r="AD94" s="200">
        <v>11.37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11.05</v>
      </c>
      <c r="AL94" s="200">
        <v>0</v>
      </c>
      <c r="AM94" s="200">
        <v>0</v>
      </c>
      <c r="AN94" s="200">
        <v>0</v>
      </c>
      <c r="AO94" s="200">
        <v>227.25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17.54</v>
      </c>
      <c r="K95" s="200">
        <v>73.75</v>
      </c>
      <c r="L95" s="200">
        <v>21.25</v>
      </c>
      <c r="M95" s="200">
        <v>0</v>
      </c>
      <c r="N95" s="200">
        <v>1</v>
      </c>
      <c r="O95" s="200">
        <v>0.94</v>
      </c>
      <c r="P95" s="200">
        <v>2.33</v>
      </c>
      <c r="Q95" s="200">
        <v>0.92</v>
      </c>
      <c r="R95" s="200">
        <v>4.99</v>
      </c>
      <c r="S95" s="200">
        <v>2.99</v>
      </c>
      <c r="T95" s="200">
        <v>0</v>
      </c>
      <c r="U95" s="200">
        <v>12.38</v>
      </c>
      <c r="V95" s="200">
        <v>0.2</v>
      </c>
      <c r="W95" s="200">
        <v>0.44</v>
      </c>
      <c r="X95" s="200">
        <v>1.4</v>
      </c>
      <c r="Y95" s="200">
        <v>0</v>
      </c>
      <c r="Z95" s="200">
        <v>36.03</v>
      </c>
      <c r="AA95" s="200">
        <v>11.36</v>
      </c>
      <c r="AB95" s="200">
        <v>0</v>
      </c>
      <c r="AC95" s="200">
        <v>0.48</v>
      </c>
      <c r="AD95" s="200">
        <v>11.37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11.05</v>
      </c>
      <c r="AL95" s="200">
        <v>0</v>
      </c>
      <c r="AM95" s="200">
        <v>0</v>
      </c>
      <c r="AN95" s="200">
        <v>0</v>
      </c>
      <c r="AO95" s="200">
        <v>227.25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17.54</v>
      </c>
      <c r="K96" s="200">
        <v>76.150000000000006</v>
      </c>
      <c r="L96" s="200">
        <v>21.25</v>
      </c>
      <c r="M96" s="200">
        <v>0</v>
      </c>
      <c r="N96" s="200">
        <v>1</v>
      </c>
      <c r="O96" s="200">
        <v>0.94</v>
      </c>
      <c r="P96" s="200">
        <v>2.33</v>
      </c>
      <c r="Q96" s="200">
        <v>0.92</v>
      </c>
      <c r="R96" s="200">
        <v>4.99</v>
      </c>
      <c r="S96" s="200">
        <v>2.99</v>
      </c>
      <c r="T96" s="200">
        <v>0</v>
      </c>
      <c r="U96" s="200">
        <v>12.38</v>
      </c>
      <c r="V96" s="200">
        <v>0.2</v>
      </c>
      <c r="W96" s="200">
        <v>0.44</v>
      </c>
      <c r="X96" s="200">
        <v>1.4</v>
      </c>
      <c r="Y96" s="200">
        <v>0</v>
      </c>
      <c r="Z96" s="200">
        <v>36.03</v>
      </c>
      <c r="AA96" s="200">
        <v>11.36</v>
      </c>
      <c r="AB96" s="200">
        <v>0</v>
      </c>
      <c r="AC96" s="200">
        <v>0.48</v>
      </c>
      <c r="AD96" s="200">
        <v>11.37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11.05</v>
      </c>
      <c r="AL96" s="200">
        <v>0</v>
      </c>
      <c r="AM96" s="200">
        <v>0</v>
      </c>
      <c r="AN96" s="200">
        <v>0</v>
      </c>
      <c r="AO96" s="200">
        <v>227.25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17.54</v>
      </c>
      <c r="K97" s="200">
        <v>76.650000000000006</v>
      </c>
      <c r="L97" s="200">
        <v>21.22</v>
      </c>
      <c r="M97" s="200">
        <v>0</v>
      </c>
      <c r="N97" s="200">
        <v>1</v>
      </c>
      <c r="O97" s="200">
        <v>0.94</v>
      </c>
      <c r="P97" s="200">
        <v>2.33</v>
      </c>
      <c r="Q97" s="200">
        <v>0.9</v>
      </c>
      <c r="R97" s="200">
        <v>4.99</v>
      </c>
      <c r="S97" s="200">
        <v>2.82</v>
      </c>
      <c r="T97" s="200">
        <v>0</v>
      </c>
      <c r="U97" s="200">
        <v>12.38</v>
      </c>
      <c r="V97" s="200">
        <v>0.2</v>
      </c>
      <c r="W97" s="200">
        <v>0.44</v>
      </c>
      <c r="X97" s="200">
        <v>1.4</v>
      </c>
      <c r="Y97" s="200">
        <v>0</v>
      </c>
      <c r="Z97" s="200">
        <v>36.03</v>
      </c>
      <c r="AA97" s="200">
        <v>11.36</v>
      </c>
      <c r="AB97" s="200">
        <v>0</v>
      </c>
      <c r="AC97" s="200">
        <v>0.48</v>
      </c>
      <c r="AD97" s="200">
        <v>11.37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11.05</v>
      </c>
      <c r="AL97" s="200">
        <v>0</v>
      </c>
      <c r="AM97" s="200">
        <v>0</v>
      </c>
      <c r="AN97" s="200">
        <v>0</v>
      </c>
      <c r="AO97" s="200">
        <v>227.25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17.54</v>
      </c>
      <c r="K98" s="200">
        <v>76.650000000000006</v>
      </c>
      <c r="L98" s="200">
        <v>21.22</v>
      </c>
      <c r="M98" s="200">
        <v>0</v>
      </c>
      <c r="N98" s="200">
        <v>1</v>
      </c>
      <c r="O98" s="200">
        <v>0.94</v>
      </c>
      <c r="P98" s="200">
        <v>2.33</v>
      </c>
      <c r="Q98" s="200">
        <v>0.92</v>
      </c>
      <c r="R98" s="200">
        <v>4.99</v>
      </c>
      <c r="S98" s="200">
        <v>2.82</v>
      </c>
      <c r="T98" s="200">
        <v>0</v>
      </c>
      <c r="U98" s="200">
        <v>12.38</v>
      </c>
      <c r="V98" s="200">
        <v>0.2</v>
      </c>
      <c r="W98" s="200">
        <v>0.44</v>
      </c>
      <c r="X98" s="200">
        <v>1.4</v>
      </c>
      <c r="Y98" s="200">
        <v>0</v>
      </c>
      <c r="Z98" s="200">
        <v>36.03</v>
      </c>
      <c r="AA98" s="200">
        <v>11.36</v>
      </c>
      <c r="AB98" s="200">
        <v>0</v>
      </c>
      <c r="AC98" s="200">
        <v>0.48</v>
      </c>
      <c r="AD98" s="200">
        <v>11.37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11.05</v>
      </c>
      <c r="AL98" s="200">
        <v>0</v>
      </c>
      <c r="AM98" s="200">
        <v>0</v>
      </c>
      <c r="AN98" s="200">
        <v>0</v>
      </c>
      <c r="AO98" s="200">
        <v>227.25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0.3332099999999999</v>
      </c>
      <c r="K99">
        <f t="shared" si="0"/>
        <v>1.5904874999999976</v>
      </c>
      <c r="L99">
        <f t="shared" si="0"/>
        <v>0.37430500000000017</v>
      </c>
      <c r="M99">
        <f t="shared" si="0"/>
        <v>0</v>
      </c>
      <c r="N99">
        <f t="shared" si="0"/>
        <v>2.5202499999999999E-2</v>
      </c>
      <c r="O99">
        <f t="shared" si="0"/>
        <v>2.2559999999999969E-2</v>
      </c>
      <c r="P99">
        <f t="shared" si="0"/>
        <v>5.5920000000000109E-2</v>
      </c>
      <c r="Q99">
        <f t="shared" si="0"/>
        <v>1.4695000000000024E-2</v>
      </c>
      <c r="R99">
        <f t="shared" si="0"/>
        <v>6.9100000000000134E-2</v>
      </c>
      <c r="S99">
        <f t="shared" si="0"/>
        <v>4.8897499999999983E-2</v>
      </c>
      <c r="T99">
        <f t="shared" si="0"/>
        <v>0</v>
      </c>
      <c r="U99">
        <f t="shared" si="0"/>
        <v>0.29712000000000027</v>
      </c>
      <c r="V99">
        <f t="shared" si="0"/>
        <v>1.3372500000000056E-2</v>
      </c>
      <c r="W99">
        <f t="shared" si="0"/>
        <v>3.2537499999999955E-2</v>
      </c>
      <c r="X99">
        <f t="shared" si="0"/>
        <v>9.236999999999955E-2</v>
      </c>
      <c r="Y99">
        <f t="shared" si="0"/>
        <v>0</v>
      </c>
      <c r="Z99">
        <f t="shared" si="0"/>
        <v>0.44578500000000038</v>
      </c>
      <c r="AA99">
        <f t="shared" si="0"/>
        <v>0.18076500000000026</v>
      </c>
      <c r="AB99">
        <f t="shared" si="0"/>
        <v>0</v>
      </c>
      <c r="AC99">
        <f t="shared" si="0"/>
        <v>1.8375000000000016E-2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0.26952500000000013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5.4539999999999997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45339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53</v>
      </c>
      <c r="C28" s="94">
        <f>'IDT-1 Calculation'!DG28</f>
        <v>-22.437999999999999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-30.562000000000001</v>
      </c>
      <c r="G28" s="99">
        <f t="shared" si="0"/>
        <v>0</v>
      </c>
    </row>
    <row r="29" spans="1:7">
      <c r="A29" s="98" t="s">
        <v>71</v>
      </c>
      <c r="B29" s="94">
        <f>'IDT-1 Calculation'!DF29</f>
        <v>83</v>
      </c>
      <c r="C29" s="94">
        <f>'IDT-1 Calculation'!DG29</f>
        <v>-35.139000000000003</v>
      </c>
      <c r="D29" s="94">
        <f>'IDT-1 Calculation'!DH29</f>
        <v>0</v>
      </c>
      <c r="E29" s="94">
        <f>'IDT-1 Calculation'!DI29</f>
        <v>0</v>
      </c>
      <c r="F29" s="94">
        <f>'IDT-1 Calculation'!DJ29</f>
        <v>-47.860999999999997</v>
      </c>
      <c r="G29" s="99">
        <f t="shared" si="0"/>
        <v>0</v>
      </c>
    </row>
    <row r="30" spans="1:7">
      <c r="A30" s="98" t="s">
        <v>72</v>
      </c>
      <c r="B30" s="94">
        <f>'IDT-1 Calculation'!DF30</f>
        <v>74</v>
      </c>
      <c r="C30" s="94">
        <f>'IDT-1 Calculation'!DG30</f>
        <v>-31.329000000000001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-42.670999999999999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133</v>
      </c>
      <c r="C31" s="94">
        <f>'IDT-1 Calculation'!DG31</f>
        <v>-56.307000000000002</v>
      </c>
      <c r="D31" s="94">
        <f>'IDT-1 Calculation'!DH31</f>
        <v>0</v>
      </c>
      <c r="E31" s="94">
        <f>'IDT-1 Calculation'!DI31</f>
        <v>0</v>
      </c>
      <c r="F31" s="94">
        <f>'IDT-1 Calculation'!DJ31</f>
        <v>-76.692999999999998</v>
      </c>
      <c r="G31" s="99">
        <f t="shared" si="0"/>
        <v>0</v>
      </c>
    </row>
    <row r="32" spans="1:7">
      <c r="A32" s="98" t="s">
        <v>74</v>
      </c>
      <c r="B32" s="94">
        <f>'IDT-1 Calculation'!DF32</f>
        <v>201</v>
      </c>
      <c r="C32" s="94">
        <f>'IDT-1 Calculation'!DG32</f>
        <v>-80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-121</v>
      </c>
      <c r="G32" s="99">
        <f t="shared" si="0"/>
        <v>0</v>
      </c>
    </row>
    <row r="33" spans="1:7">
      <c r="A33" s="98" t="s">
        <v>75</v>
      </c>
      <c r="B33" s="94">
        <f>'IDT-1 Calculation'!DF33</f>
        <v>232.779</v>
      </c>
      <c r="C33" s="94">
        <f>'IDT-1 Calculation'!DG33</f>
        <v>-45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-187.779</v>
      </c>
      <c r="G33" s="99">
        <f t="shared" si="0"/>
        <v>0</v>
      </c>
    </row>
    <row r="34" spans="1:7">
      <c r="A34" s="98" t="s">
        <v>76</v>
      </c>
      <c r="B34" s="94">
        <f>'IDT-1 Calculation'!DF34</f>
        <v>201.16300000000001</v>
      </c>
      <c r="C34" s="94">
        <f>'IDT-1 Calculation'!DG34</f>
        <v>-35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-166.16300000000001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240.02099999999999</v>
      </c>
      <c r="C35" s="94">
        <f>'IDT-1 Calculation'!DG35</f>
        <v>-85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-155.02099999999999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187.066</v>
      </c>
      <c r="C36" s="94">
        <f>'IDT-1 Calculation'!DG36</f>
        <v>-70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-117.066</v>
      </c>
      <c r="G36" s="99">
        <f t="shared" si="0"/>
        <v>0</v>
      </c>
    </row>
    <row r="37" spans="1:7">
      <c r="A37" s="98" t="s">
        <v>79</v>
      </c>
      <c r="B37" s="94">
        <f>'IDT-1 Calculation'!DF37</f>
        <v>213.91900000000001</v>
      </c>
      <c r="C37" s="94">
        <f>'IDT-1 Calculation'!DG37</f>
        <v>-85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-128.91900000000001</v>
      </c>
      <c r="G37" s="99">
        <f t="shared" si="0"/>
        <v>0</v>
      </c>
    </row>
    <row r="38" spans="1:7">
      <c r="A38" s="98" t="s">
        <v>80</v>
      </c>
      <c r="B38" s="94">
        <f>'IDT-1 Calculation'!DF38</f>
        <v>266.16899999999998</v>
      </c>
      <c r="C38" s="94">
        <f>'IDT-1 Calculation'!DG38</f>
        <v>-105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-161.16900000000001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281.96100000000001</v>
      </c>
      <c r="C39" s="94">
        <f>'IDT-1 Calculation'!DG39</f>
        <v>-110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-171.96100000000001</v>
      </c>
      <c r="G39" s="99">
        <f t="shared" si="0"/>
        <v>0</v>
      </c>
    </row>
    <row r="40" spans="1:7">
      <c r="A40" s="98" t="s">
        <v>82</v>
      </c>
      <c r="B40" s="94">
        <f>'IDT-1 Calculation'!DF40</f>
        <v>240.25299999999999</v>
      </c>
      <c r="C40" s="94">
        <f>'IDT-1 Calculation'!DG40</f>
        <v>-100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-140.25299999999999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234.48400000000001</v>
      </c>
      <c r="C41" s="94">
        <f>'IDT-1 Calculation'!DG41</f>
        <v>-100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-134.48400000000001</v>
      </c>
      <c r="G41" s="99">
        <f t="shared" si="0"/>
        <v>0</v>
      </c>
    </row>
    <row r="42" spans="1:7">
      <c r="A42" s="98" t="s">
        <v>84</v>
      </c>
      <c r="B42" s="94">
        <f>'IDT-1 Calculation'!DF42</f>
        <v>224.38499999999999</v>
      </c>
      <c r="C42" s="94">
        <f>'IDT-1 Calculation'!DG42</f>
        <v>-100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-124.38500000000001</v>
      </c>
      <c r="G42" s="99">
        <f t="shared" si="0"/>
        <v>0</v>
      </c>
    </row>
    <row r="43" spans="1:7">
      <c r="A43" s="98" t="s">
        <v>85</v>
      </c>
      <c r="B43" s="94">
        <f>'IDT-1 Calculation'!DF43</f>
        <v>214</v>
      </c>
      <c r="C43" s="94">
        <f>'IDT-1 Calculation'!DG43</f>
        <v>-108.422</v>
      </c>
      <c r="D43" s="94">
        <f>'IDT-1 Calculation'!DH43</f>
        <v>0</v>
      </c>
      <c r="E43" s="94">
        <f>'IDT-1 Calculation'!DI43</f>
        <v>0</v>
      </c>
      <c r="F43" s="94">
        <f>'IDT-1 Calculation'!DJ43</f>
        <v>-105.578</v>
      </c>
      <c r="G43" s="99">
        <f t="shared" si="0"/>
        <v>0</v>
      </c>
    </row>
    <row r="44" spans="1:7">
      <c r="A44" s="98" t="s">
        <v>86</v>
      </c>
      <c r="B44" s="94">
        <f>'IDT-1 Calculation'!DF44</f>
        <v>139.91800000000001</v>
      </c>
      <c r="C44" s="94">
        <f>'IDT-1 Calculation'!DG44</f>
        <v>-44</v>
      </c>
      <c r="D44" s="94">
        <f>'IDT-1 Calculation'!DH44</f>
        <v>0</v>
      </c>
      <c r="E44" s="94">
        <f>'IDT-1 Calculation'!DI44</f>
        <v>0</v>
      </c>
      <c r="F44" s="94">
        <f>'IDT-1 Calculation'!DJ44</f>
        <v>-95.918000000000006</v>
      </c>
      <c r="G44" s="99">
        <f t="shared" si="0"/>
        <v>0</v>
      </c>
    </row>
    <row r="45" spans="1:7">
      <c r="A45" s="98" t="s">
        <v>87</v>
      </c>
      <c r="B45" s="94">
        <f>'IDT-1 Calculation'!DF45</f>
        <v>130</v>
      </c>
      <c r="C45" s="94">
        <f>'IDT-1 Calculation'!DG45</f>
        <v>-39</v>
      </c>
      <c r="D45" s="94">
        <f>'IDT-1 Calculation'!DH45</f>
        <v>0</v>
      </c>
      <c r="E45" s="94">
        <f>'IDT-1 Calculation'!DI45</f>
        <v>0</v>
      </c>
      <c r="F45" s="94">
        <f>'IDT-1 Calculation'!DJ45</f>
        <v>-91</v>
      </c>
      <c r="G45" s="99">
        <f t="shared" si="0"/>
        <v>0</v>
      </c>
    </row>
    <row r="46" spans="1:7">
      <c r="A46" s="98" t="s">
        <v>88</v>
      </c>
      <c r="B46" s="94">
        <f>'IDT-1 Calculation'!DF46</f>
        <v>25</v>
      </c>
      <c r="C46" s="94">
        <f>'IDT-1 Calculation'!DG46</f>
        <v>-25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42</v>
      </c>
      <c r="C72" s="94">
        <f>'IDT-1 Calculation'!DG72</f>
        <v>-17.780999999999999</v>
      </c>
      <c r="D72" s="94">
        <f>'IDT-1 Calculation'!DH72</f>
        <v>0</v>
      </c>
      <c r="E72" s="94">
        <f>'IDT-1 Calculation'!DI72</f>
        <v>0</v>
      </c>
      <c r="F72" s="94">
        <f>'IDT-1 Calculation'!DJ72</f>
        <v>-24.219000000000001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56</v>
      </c>
      <c r="C73" s="94">
        <f>'IDT-1 Calculation'!DG73</f>
        <v>-23.707999999999998</v>
      </c>
      <c r="D73" s="94">
        <f>'IDT-1 Calculation'!DH73</f>
        <v>0</v>
      </c>
      <c r="E73" s="94">
        <f>'IDT-1 Calculation'!DI73</f>
        <v>0</v>
      </c>
      <c r="F73" s="94">
        <f>'IDT-1 Calculation'!DJ73</f>
        <v>-32.292000000000002</v>
      </c>
      <c r="G73" s="99">
        <f t="shared" si="1"/>
        <v>0</v>
      </c>
    </row>
    <row r="74" spans="1:7">
      <c r="A74" s="98" t="s">
        <v>116</v>
      </c>
      <c r="B74" s="94">
        <f>'IDT-1 Calculation'!DF74</f>
        <v>103</v>
      </c>
      <c r="C74" s="94">
        <f>'IDT-1 Calculation'!DG74</f>
        <v>-43.606000000000002</v>
      </c>
      <c r="D74" s="94">
        <f>'IDT-1 Calculation'!DH74</f>
        <v>0</v>
      </c>
      <c r="E74" s="94">
        <f>'IDT-1 Calculation'!DI74</f>
        <v>0</v>
      </c>
      <c r="F74" s="94">
        <f>'IDT-1 Calculation'!DJ74</f>
        <v>-59.393999999999998</v>
      </c>
      <c r="G74" s="99">
        <f t="shared" si="1"/>
        <v>0</v>
      </c>
    </row>
    <row r="75" spans="1:7">
      <c r="A75" s="98" t="s">
        <v>117</v>
      </c>
      <c r="B75" s="94">
        <f>'IDT-1 Calculation'!DF75</f>
        <v>211</v>
      </c>
      <c r="C75" s="94">
        <f>'IDT-1 Calculation'!DG75</f>
        <v>-25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-186</v>
      </c>
      <c r="G75" s="99">
        <f t="shared" si="1"/>
        <v>0</v>
      </c>
    </row>
    <row r="76" spans="1:7">
      <c r="A76" s="98" t="s">
        <v>118</v>
      </c>
      <c r="B76" s="94">
        <f>'IDT-1 Calculation'!DF76</f>
        <v>257.66999999999996</v>
      </c>
      <c r="C76" s="94">
        <f>'IDT-1 Calculation'!DG76</f>
        <v>-5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-252.67</v>
      </c>
      <c r="G76" s="99">
        <f t="shared" si="1"/>
        <v>0</v>
      </c>
    </row>
    <row r="77" spans="1:7">
      <c r="A77" s="98" t="s">
        <v>119</v>
      </c>
      <c r="B77" s="94">
        <f>'IDT-1 Calculation'!DF77</f>
        <v>264.08199999999999</v>
      </c>
      <c r="C77" s="94">
        <f>'IDT-1 Calculation'!DG77</f>
        <v>-10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-254.08199999999999</v>
      </c>
      <c r="G77" s="99">
        <f t="shared" si="1"/>
        <v>0</v>
      </c>
    </row>
    <row r="78" spans="1:7">
      <c r="A78" s="98" t="s">
        <v>120</v>
      </c>
      <c r="B78" s="94">
        <f>'IDT-1 Calculation'!DF78</f>
        <v>271.94400000000002</v>
      </c>
      <c r="C78" s="94">
        <f>'IDT-1 Calculation'!DG78</f>
        <v>-15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-256.94400000000002</v>
      </c>
      <c r="G78" s="99">
        <f t="shared" si="1"/>
        <v>0</v>
      </c>
    </row>
    <row r="79" spans="1:7">
      <c r="A79" s="98" t="s">
        <v>121</v>
      </c>
      <c r="B79" s="94">
        <f>'IDT-1 Calculation'!DF79</f>
        <v>220.37100000000001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-220.37100000000001</v>
      </c>
      <c r="G79" s="99">
        <f t="shared" si="1"/>
        <v>0</v>
      </c>
    </row>
    <row r="80" spans="1:7">
      <c r="A80" s="98" t="s">
        <v>122</v>
      </c>
      <c r="B80" s="94">
        <f>'IDT-1 Calculation'!DF80</f>
        <v>213.446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-213.446</v>
      </c>
      <c r="G80" s="99">
        <f t="shared" si="1"/>
        <v>0</v>
      </c>
    </row>
    <row r="81" spans="1:7">
      <c r="A81" s="98" t="s">
        <v>123</v>
      </c>
      <c r="B81" s="94">
        <f>'IDT-1 Calculation'!DF81</f>
        <v>218.49700000000001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-218.49700000000001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241.999</v>
      </c>
      <c r="C82" s="94">
        <f>'IDT-1 Calculation'!DG82</f>
        <v>-10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-231.999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359</v>
      </c>
      <c r="C83" s="94">
        <f>'IDT-1 Calculation'!DG83</f>
        <v>-135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-224</v>
      </c>
      <c r="G83" s="99">
        <f t="shared" si="1"/>
        <v>0</v>
      </c>
    </row>
    <row r="84" spans="1:7">
      <c r="A84" s="98" t="s">
        <v>126</v>
      </c>
      <c r="B84" s="94">
        <f>'IDT-1 Calculation'!DF84</f>
        <v>345.64299999999997</v>
      </c>
      <c r="C84" s="94">
        <f>'IDT-1 Calculation'!DG84</f>
        <v>-84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-261.64299999999997</v>
      </c>
      <c r="G84" s="99">
        <f t="shared" si="1"/>
        <v>0</v>
      </c>
    </row>
    <row r="85" spans="1:7">
      <c r="A85" s="98" t="s">
        <v>127</v>
      </c>
      <c r="B85" s="94">
        <f>'IDT-1 Calculation'!DF85</f>
        <v>330</v>
      </c>
      <c r="C85" s="94">
        <f>'IDT-1 Calculation'!DG85</f>
        <v>-139.71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-190.29</v>
      </c>
      <c r="G85" s="99">
        <f t="shared" si="1"/>
        <v>0</v>
      </c>
    </row>
    <row r="86" spans="1:7">
      <c r="A86" s="98" t="s">
        <v>128</v>
      </c>
      <c r="B86" s="94">
        <f>'IDT-1 Calculation'!DF86</f>
        <v>313</v>
      </c>
      <c r="C86" s="94">
        <f>'IDT-1 Calculation'!DG86</f>
        <v>-132.51300000000001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-180.48699999999999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283</v>
      </c>
      <c r="C87" s="94">
        <f>'IDT-1 Calculation'!DG87</f>
        <v>-119.812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-163.18799999999999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240</v>
      </c>
      <c r="C88" s="94">
        <f>'IDT-1 Calculation'!DG88</f>
        <v>-101.607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-138.393</v>
      </c>
      <c r="G88" s="99">
        <f t="shared" si="1"/>
        <v>0</v>
      </c>
    </row>
    <row r="89" spans="1:7">
      <c r="A89" s="98" t="s">
        <v>131</v>
      </c>
      <c r="B89" s="94">
        <f>'IDT-1 Calculation'!DF89</f>
        <v>217</v>
      </c>
      <c r="C89" s="94">
        <f>'IDT-1 Calculation'!DG89</f>
        <v>-91.87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-125.13</v>
      </c>
      <c r="G89" s="99">
        <f t="shared" si="1"/>
        <v>0</v>
      </c>
    </row>
    <row r="90" spans="1:7">
      <c r="A90" s="98" t="s">
        <v>132</v>
      </c>
      <c r="B90" s="94">
        <f>'IDT-1 Calculation'!DF90</f>
        <v>201</v>
      </c>
      <c r="C90" s="94">
        <f>'IDT-1 Calculation'!DG90</f>
        <v>-85.096000000000004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-115.904</v>
      </c>
      <c r="G90" s="99">
        <f t="shared" si="1"/>
        <v>0</v>
      </c>
    </row>
    <row r="91" spans="1:7">
      <c r="A91" s="98" t="s">
        <v>133</v>
      </c>
      <c r="B91" s="94">
        <f>'IDT-1 Calculation'!DF91</f>
        <v>173</v>
      </c>
      <c r="C91" s="94">
        <f>'IDT-1 Calculation'!DG91</f>
        <v>-73.242000000000004</v>
      </c>
      <c r="D91" s="94">
        <f>'IDT-1 Calculation'!DH91</f>
        <v>0</v>
      </c>
      <c r="E91" s="94">
        <f>'IDT-1 Calculation'!DI91</f>
        <v>0</v>
      </c>
      <c r="F91" s="94">
        <f>'IDT-1 Calculation'!DJ91</f>
        <v>-99.757999999999996</v>
      </c>
      <c r="G91" s="99">
        <f t="shared" si="1"/>
        <v>0</v>
      </c>
    </row>
    <row r="92" spans="1:7">
      <c r="A92" s="98" t="s">
        <v>134</v>
      </c>
      <c r="B92" s="94">
        <f>'IDT-1 Calculation'!DF92</f>
        <v>132</v>
      </c>
      <c r="C92" s="94">
        <f>'IDT-1 Calculation'!DG92</f>
        <v>-55.884</v>
      </c>
      <c r="D92" s="94">
        <f>'IDT-1 Calculation'!DH92</f>
        <v>0</v>
      </c>
      <c r="E92" s="94">
        <f>'IDT-1 Calculation'!DI92</f>
        <v>0</v>
      </c>
      <c r="F92" s="94">
        <f>'IDT-1 Calculation'!DJ92</f>
        <v>-76.116</v>
      </c>
      <c r="G92" s="99">
        <f t="shared" si="1"/>
        <v>0</v>
      </c>
    </row>
    <row r="93" spans="1:7">
      <c r="A93" s="98" t="s">
        <v>135</v>
      </c>
      <c r="B93" s="94">
        <f>'IDT-1 Calculation'!DF93</f>
        <v>91</v>
      </c>
      <c r="C93" s="94">
        <f>'IDT-1 Calculation'!DG93</f>
        <v>-38.526000000000003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-52.473999999999997</v>
      </c>
      <c r="G93" s="99">
        <f t="shared" si="1"/>
        <v>0</v>
      </c>
    </row>
    <row r="94" spans="1:7">
      <c r="A94" s="98" t="s">
        <v>136</v>
      </c>
      <c r="B94" s="94">
        <f>'IDT-1 Calculation'!DF94</f>
        <v>41</v>
      </c>
      <c r="C94" s="94">
        <f>'IDT-1 Calculation'!DG94</f>
        <v>-17.358000000000001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-23.641999999999999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2.0501925000000001</v>
      </c>
      <c r="C99" s="110">
        <f>SUM(C3:C98)/4000</f>
        <v>-0.62533700000000003</v>
      </c>
      <c r="D99" s="110">
        <f>SUM(D3:D98)/4000</f>
        <v>0</v>
      </c>
      <c r="E99" s="110">
        <f>SUM(E3:E98)/4000</f>
        <v>0</v>
      </c>
      <c r="F99" s="110">
        <f>SUM(F3:F98)/4000</f>
        <v>-1.4248554999999996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23.03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23.03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23.03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23.03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23.03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23.03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23.03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23.03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23.03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23.03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23.03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23.03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23.03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23.03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23.03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23.03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23.03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23.03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23.03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23.03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23.03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23.03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23.03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23.03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23.03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23.03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23.03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23.03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23.03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23.03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23.03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23.03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23.03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23.03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23.03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23.03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23.03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23.03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23.03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23.03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23.03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23.03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23.03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23.03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23.03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23.03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23.03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23.03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23.03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23.03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23.03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23.03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23.03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23.03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23.03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23.03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0.55271999999999988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92.11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92.11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92.11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92.11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0.35</v>
      </c>
      <c r="AL7" s="200">
        <v>0</v>
      </c>
      <c r="AM7" s="200">
        <v>0</v>
      </c>
      <c r="AN7" s="200">
        <v>0</v>
      </c>
      <c r="AO7" s="200">
        <v>92.11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0.35</v>
      </c>
      <c r="AL8" s="200">
        <v>0</v>
      </c>
      <c r="AM8" s="200">
        <v>0</v>
      </c>
      <c r="AN8" s="200">
        <v>0</v>
      </c>
      <c r="AO8" s="200">
        <v>92.11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0.35</v>
      </c>
      <c r="AL9" s="200">
        <v>0</v>
      </c>
      <c r="AM9" s="200">
        <v>0</v>
      </c>
      <c r="AN9" s="200">
        <v>0</v>
      </c>
      <c r="AO9" s="200">
        <v>92.11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0.35</v>
      </c>
      <c r="AL10" s="200">
        <v>0</v>
      </c>
      <c r="AM10" s="200">
        <v>0</v>
      </c>
      <c r="AN10" s="200">
        <v>0</v>
      </c>
      <c r="AO10" s="200">
        <v>92.11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2.48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0.35</v>
      </c>
      <c r="AL11" s="200">
        <v>0</v>
      </c>
      <c r="AM11" s="200">
        <v>0</v>
      </c>
      <c r="AN11" s="200">
        <v>0</v>
      </c>
      <c r="AO11" s="200">
        <v>92.11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0.35</v>
      </c>
      <c r="AL12" s="200">
        <v>0</v>
      </c>
      <c r="AM12" s="200">
        <v>0</v>
      </c>
      <c r="AN12" s="200">
        <v>0</v>
      </c>
      <c r="AO12" s="200">
        <v>92.11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0.35</v>
      </c>
      <c r="AL13" s="200">
        <v>0</v>
      </c>
      <c r="AM13" s="200">
        <v>0</v>
      </c>
      <c r="AN13" s="200">
        <v>0</v>
      </c>
      <c r="AO13" s="200">
        <v>92.11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0.35</v>
      </c>
      <c r="AL14" s="200">
        <v>0</v>
      </c>
      <c r="AM14" s="200">
        <v>0</v>
      </c>
      <c r="AN14" s="200">
        <v>0</v>
      </c>
      <c r="AO14" s="200">
        <v>92.11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0.35</v>
      </c>
      <c r="AL15" s="200">
        <v>0</v>
      </c>
      <c r="AM15" s="200">
        <v>0</v>
      </c>
      <c r="AN15" s="200">
        <v>0</v>
      </c>
      <c r="AO15" s="200">
        <v>92.11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0.35</v>
      </c>
      <c r="AL16" s="200">
        <v>0</v>
      </c>
      <c r="AM16" s="200">
        <v>0</v>
      </c>
      <c r="AN16" s="200">
        <v>0</v>
      </c>
      <c r="AO16" s="200">
        <v>92.11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0.35</v>
      </c>
      <c r="AL17" s="200">
        <v>0</v>
      </c>
      <c r="AM17" s="200">
        <v>0</v>
      </c>
      <c r="AN17" s="200">
        <v>0</v>
      </c>
      <c r="AO17" s="200">
        <v>92.11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0.35</v>
      </c>
      <c r="AL18" s="200">
        <v>0</v>
      </c>
      <c r="AM18" s="200">
        <v>0</v>
      </c>
      <c r="AN18" s="200">
        <v>0</v>
      </c>
      <c r="AO18" s="200">
        <v>92.11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0.35</v>
      </c>
      <c r="AL19" s="200">
        <v>0</v>
      </c>
      <c r="AM19" s="200">
        <v>0</v>
      </c>
      <c r="AN19" s="200">
        <v>0</v>
      </c>
      <c r="AO19" s="200">
        <v>92.11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0.35</v>
      </c>
      <c r="AL20" s="200">
        <v>0</v>
      </c>
      <c r="AM20" s="200">
        <v>0</v>
      </c>
      <c r="AN20" s="200">
        <v>0</v>
      </c>
      <c r="AO20" s="200">
        <v>92.11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0.35</v>
      </c>
      <c r="AL21" s="200">
        <v>0</v>
      </c>
      <c r="AM21" s="200">
        <v>0</v>
      </c>
      <c r="AN21" s="200">
        <v>0</v>
      </c>
      <c r="AO21" s="200">
        <v>92.11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0.35</v>
      </c>
      <c r="AL22" s="200">
        <v>0</v>
      </c>
      <c r="AM22" s="200">
        <v>0</v>
      </c>
      <c r="AN22" s="200">
        <v>0</v>
      </c>
      <c r="AO22" s="200">
        <v>92.11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0.35</v>
      </c>
      <c r="AL23" s="200">
        <v>0</v>
      </c>
      <c r="AM23" s="200">
        <v>0</v>
      </c>
      <c r="AN23" s="200">
        <v>0</v>
      </c>
      <c r="AO23" s="200">
        <v>92.11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0.35</v>
      </c>
      <c r="AL24" s="200">
        <v>0</v>
      </c>
      <c r="AM24" s="200">
        <v>0</v>
      </c>
      <c r="AN24" s="200">
        <v>0</v>
      </c>
      <c r="AO24" s="200">
        <v>92.11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0.35</v>
      </c>
      <c r="AL25" s="200">
        <v>0</v>
      </c>
      <c r="AM25" s="200">
        <v>0</v>
      </c>
      <c r="AN25" s="200">
        <v>0</v>
      </c>
      <c r="AO25" s="200">
        <v>92.11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92.11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92.11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92.11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92.11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92.11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92.11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92.11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92.11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92.11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92.11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92.11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92.11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92.11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92.11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92.11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92.11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92.11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0.35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0.35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0.35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0.35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4.67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4.67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4.67</v>
      </c>
      <c r="AL57" s="200">
        <v>0</v>
      </c>
      <c r="AM57" s="200">
        <v>0</v>
      </c>
      <c r="AN57" s="200">
        <v>0</v>
      </c>
      <c r="AO57" s="200">
        <v>92.11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4.67</v>
      </c>
      <c r="AL58" s="200">
        <v>0</v>
      </c>
      <c r="AM58" s="200">
        <v>0</v>
      </c>
      <c r="AN58" s="200">
        <v>0</v>
      </c>
      <c r="AO58" s="200">
        <v>92.11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2.48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4.67</v>
      </c>
      <c r="AL59" s="200">
        <v>0</v>
      </c>
      <c r="AM59" s="200">
        <v>0</v>
      </c>
      <c r="AN59" s="200">
        <v>0</v>
      </c>
      <c r="AO59" s="200">
        <v>92.11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2.48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4.67</v>
      </c>
      <c r="AL60" s="200">
        <v>0</v>
      </c>
      <c r="AM60" s="200">
        <v>0</v>
      </c>
      <c r="AN60" s="200">
        <v>0</v>
      </c>
      <c r="AO60" s="200">
        <v>92.11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2.48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4.67</v>
      </c>
      <c r="AL61" s="200">
        <v>0</v>
      </c>
      <c r="AM61" s="200">
        <v>0</v>
      </c>
      <c r="AN61" s="200">
        <v>0</v>
      </c>
      <c r="AO61" s="200">
        <v>92.11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2.48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4.67</v>
      </c>
      <c r="AL62" s="200">
        <v>0</v>
      </c>
      <c r="AM62" s="200">
        <v>0</v>
      </c>
      <c r="AN62" s="200">
        <v>0</v>
      </c>
      <c r="AO62" s="200">
        <v>92.11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2.48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4.67</v>
      </c>
      <c r="AL63" s="200">
        <v>0</v>
      </c>
      <c r="AM63" s="200">
        <v>0</v>
      </c>
      <c r="AN63" s="200">
        <v>0</v>
      </c>
      <c r="AO63" s="200">
        <v>92.11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2.48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4.67</v>
      </c>
      <c r="AL64" s="200">
        <v>0</v>
      </c>
      <c r="AM64" s="200">
        <v>0</v>
      </c>
      <c r="AN64" s="200">
        <v>0</v>
      </c>
      <c r="AO64" s="200">
        <v>92.11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2.48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4.67</v>
      </c>
      <c r="AL65" s="200">
        <v>0</v>
      </c>
      <c r="AM65" s="200">
        <v>0</v>
      </c>
      <c r="AN65" s="200">
        <v>0</v>
      </c>
      <c r="AO65" s="200">
        <v>92.11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2.48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4.67</v>
      </c>
      <c r="AL66" s="200">
        <v>0</v>
      </c>
      <c r="AM66" s="200">
        <v>0</v>
      </c>
      <c r="AN66" s="200">
        <v>0</v>
      </c>
      <c r="AO66" s="200">
        <v>92.11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2.48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4.67</v>
      </c>
      <c r="AL67" s="200">
        <v>0</v>
      </c>
      <c r="AM67" s="200">
        <v>0</v>
      </c>
      <c r="AN67" s="200">
        <v>0</v>
      </c>
      <c r="AO67" s="200">
        <v>92.11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2.48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4.67</v>
      </c>
      <c r="AL68" s="200">
        <v>0</v>
      </c>
      <c r="AM68" s="200">
        <v>0</v>
      </c>
      <c r="AN68" s="200">
        <v>0</v>
      </c>
      <c r="AO68" s="200">
        <v>92.11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2.48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4.67</v>
      </c>
      <c r="AL69" s="200">
        <v>0</v>
      </c>
      <c r="AM69" s="200">
        <v>0</v>
      </c>
      <c r="AN69" s="200">
        <v>0</v>
      </c>
      <c r="AO69" s="200">
        <v>92.11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2.48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4.67</v>
      </c>
      <c r="AL70" s="200">
        <v>0</v>
      </c>
      <c r="AM70" s="200">
        <v>0</v>
      </c>
      <c r="AN70" s="200">
        <v>0</v>
      </c>
      <c r="AO70" s="200">
        <v>92.11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92.11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92.11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92.11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92.11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92.11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92.11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92.11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92.11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92.11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92.11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2.48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92.11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2.48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92.11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2.48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92.11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2.48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92.11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2.48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92.11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2.48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92.11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2.48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92.11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2.48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92.11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2.48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92.11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2.48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92.11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2.48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92.11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2.48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92.11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2.48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92.11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2.48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92.11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2.48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92.11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2.48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92.11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2.48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92.11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2.48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92.11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2.5679999999999963E-2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2.2106399999999979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4.38</v>
      </c>
      <c r="L3" s="200">
        <v>181.6</v>
      </c>
      <c r="M3" s="200">
        <v>1.32</v>
      </c>
      <c r="N3" s="200">
        <v>1.36</v>
      </c>
      <c r="O3" s="200">
        <v>0</v>
      </c>
      <c r="P3" s="200">
        <v>1.44</v>
      </c>
      <c r="Q3" s="200">
        <v>1.64</v>
      </c>
      <c r="R3" s="200">
        <v>0.49</v>
      </c>
      <c r="S3" s="200">
        <v>3.49</v>
      </c>
      <c r="T3" s="200">
        <v>0</v>
      </c>
      <c r="U3" s="200">
        <v>0.96</v>
      </c>
      <c r="V3" s="200">
        <v>0.24</v>
      </c>
      <c r="W3" s="200">
        <v>0.53</v>
      </c>
      <c r="X3" s="200">
        <v>1.69</v>
      </c>
      <c r="Y3" s="200">
        <v>0</v>
      </c>
      <c r="Z3" s="200">
        <v>2.91</v>
      </c>
      <c r="AA3" s="200">
        <v>1.03</v>
      </c>
      <c r="AB3" s="200">
        <v>0</v>
      </c>
      <c r="AC3" s="200">
        <v>0.63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11.88</v>
      </c>
      <c r="AL3" s="200">
        <v>0</v>
      </c>
      <c r="AM3" s="200">
        <v>0</v>
      </c>
      <c r="AN3" s="200">
        <v>0</v>
      </c>
      <c r="AO3" s="200">
        <v>274.62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4.38</v>
      </c>
      <c r="L4" s="200">
        <v>181.6</v>
      </c>
      <c r="M4" s="200">
        <v>1.06</v>
      </c>
      <c r="N4" s="200">
        <v>1.36</v>
      </c>
      <c r="O4" s="200">
        <v>0</v>
      </c>
      <c r="P4" s="200">
        <v>1.44</v>
      </c>
      <c r="Q4" s="200">
        <v>1.64</v>
      </c>
      <c r="R4" s="200">
        <v>5.12</v>
      </c>
      <c r="S4" s="200">
        <v>3.82</v>
      </c>
      <c r="T4" s="200">
        <v>0</v>
      </c>
      <c r="U4" s="200">
        <v>0.96</v>
      </c>
      <c r="V4" s="200">
        <v>2.99</v>
      </c>
      <c r="W4" s="200">
        <v>6.7</v>
      </c>
      <c r="X4" s="200">
        <v>21.3</v>
      </c>
      <c r="Y4" s="200">
        <v>0</v>
      </c>
      <c r="Z4" s="200">
        <v>34.369999999999997</v>
      </c>
      <c r="AA4" s="200">
        <v>19.97</v>
      </c>
      <c r="AB4" s="200">
        <v>0</v>
      </c>
      <c r="AC4" s="200">
        <v>0.63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11.88</v>
      </c>
      <c r="AL4" s="200">
        <v>0</v>
      </c>
      <c r="AM4" s="200">
        <v>0</v>
      </c>
      <c r="AN4" s="200">
        <v>0</v>
      </c>
      <c r="AO4" s="200">
        <v>274.62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4.38</v>
      </c>
      <c r="L5" s="200">
        <v>181.6</v>
      </c>
      <c r="M5" s="200">
        <v>1.06</v>
      </c>
      <c r="N5" s="200">
        <v>1.36</v>
      </c>
      <c r="O5" s="200">
        <v>0</v>
      </c>
      <c r="P5" s="200">
        <v>1.44</v>
      </c>
      <c r="Q5" s="200">
        <v>1.64</v>
      </c>
      <c r="R5" s="200">
        <v>6.13</v>
      </c>
      <c r="S5" s="200">
        <v>3.82</v>
      </c>
      <c r="T5" s="200">
        <v>0</v>
      </c>
      <c r="U5" s="200">
        <v>0.96</v>
      </c>
      <c r="V5" s="200">
        <v>2.99</v>
      </c>
      <c r="W5" s="200">
        <v>6.7</v>
      </c>
      <c r="X5" s="200">
        <v>21.3</v>
      </c>
      <c r="Y5" s="200">
        <v>0</v>
      </c>
      <c r="Z5" s="200">
        <v>56.51</v>
      </c>
      <c r="AA5" s="200">
        <v>19.97</v>
      </c>
      <c r="AB5" s="200">
        <v>0</v>
      </c>
      <c r="AC5" s="200">
        <v>0.63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11.88</v>
      </c>
      <c r="AL5" s="200">
        <v>0</v>
      </c>
      <c r="AM5" s="200">
        <v>0</v>
      </c>
      <c r="AN5" s="200">
        <v>0</v>
      </c>
      <c r="AO5" s="200">
        <v>274.62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4.38</v>
      </c>
      <c r="L6" s="200">
        <v>181.6</v>
      </c>
      <c r="M6" s="200">
        <v>1.06</v>
      </c>
      <c r="N6" s="200">
        <v>1.36</v>
      </c>
      <c r="O6" s="200">
        <v>0</v>
      </c>
      <c r="P6" s="200">
        <v>1.44</v>
      </c>
      <c r="Q6" s="200">
        <v>1.64</v>
      </c>
      <c r="R6" s="200">
        <v>6.13</v>
      </c>
      <c r="S6" s="200">
        <v>3.82</v>
      </c>
      <c r="T6" s="200">
        <v>0</v>
      </c>
      <c r="U6" s="200">
        <v>0.96</v>
      </c>
      <c r="V6" s="200">
        <v>2.86</v>
      </c>
      <c r="W6" s="200">
        <v>6.6</v>
      </c>
      <c r="X6" s="200">
        <v>21.3</v>
      </c>
      <c r="Y6" s="200">
        <v>0</v>
      </c>
      <c r="Z6" s="200">
        <v>56.51</v>
      </c>
      <c r="AA6" s="200">
        <v>19.97</v>
      </c>
      <c r="AB6" s="200">
        <v>0</v>
      </c>
      <c r="AC6" s="200">
        <v>0.63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11.88</v>
      </c>
      <c r="AL6" s="200">
        <v>0</v>
      </c>
      <c r="AM6" s="200">
        <v>0</v>
      </c>
      <c r="AN6" s="200">
        <v>0</v>
      </c>
      <c r="AO6" s="200">
        <v>274.62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4.38</v>
      </c>
      <c r="L7" s="200">
        <v>181.6</v>
      </c>
      <c r="M7" s="200">
        <v>1.06</v>
      </c>
      <c r="N7" s="200">
        <v>1.36</v>
      </c>
      <c r="O7" s="200">
        <v>0</v>
      </c>
      <c r="P7" s="200">
        <v>1.44</v>
      </c>
      <c r="Q7" s="200">
        <v>1.64</v>
      </c>
      <c r="R7" s="200">
        <v>6.13</v>
      </c>
      <c r="S7" s="200">
        <v>3.82</v>
      </c>
      <c r="T7" s="200">
        <v>0</v>
      </c>
      <c r="U7" s="200">
        <v>0.96</v>
      </c>
      <c r="V7" s="200">
        <v>2.86</v>
      </c>
      <c r="W7" s="200">
        <v>6.6</v>
      </c>
      <c r="X7" s="200">
        <v>21.26</v>
      </c>
      <c r="Y7" s="200">
        <v>0</v>
      </c>
      <c r="Z7" s="200">
        <v>56.51</v>
      </c>
      <c r="AA7" s="200">
        <v>19.97</v>
      </c>
      <c r="AB7" s="200">
        <v>0</v>
      </c>
      <c r="AC7" s="200">
        <v>0.63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11.88</v>
      </c>
      <c r="AL7" s="200">
        <v>0</v>
      </c>
      <c r="AM7" s="200">
        <v>0</v>
      </c>
      <c r="AN7" s="200">
        <v>0</v>
      </c>
      <c r="AO7" s="200">
        <v>274.62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4.38</v>
      </c>
      <c r="L8" s="200">
        <v>181.6</v>
      </c>
      <c r="M8" s="200">
        <v>1.06</v>
      </c>
      <c r="N8" s="200">
        <v>1.36</v>
      </c>
      <c r="O8" s="200">
        <v>0</v>
      </c>
      <c r="P8" s="200">
        <v>1.44</v>
      </c>
      <c r="Q8" s="200">
        <v>1.64</v>
      </c>
      <c r="R8" s="200">
        <v>6.13</v>
      </c>
      <c r="S8" s="200">
        <v>3.82</v>
      </c>
      <c r="T8" s="200">
        <v>0</v>
      </c>
      <c r="U8" s="200">
        <v>0.96</v>
      </c>
      <c r="V8" s="200">
        <v>2.86</v>
      </c>
      <c r="W8" s="200">
        <v>6.6</v>
      </c>
      <c r="X8" s="200">
        <v>21.26</v>
      </c>
      <c r="Y8" s="200">
        <v>0</v>
      </c>
      <c r="Z8" s="200">
        <v>56.51</v>
      </c>
      <c r="AA8" s="200">
        <v>19.97</v>
      </c>
      <c r="AB8" s="200">
        <v>0</v>
      </c>
      <c r="AC8" s="200">
        <v>0.63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11.88</v>
      </c>
      <c r="AL8" s="200">
        <v>0</v>
      </c>
      <c r="AM8" s="200">
        <v>0</v>
      </c>
      <c r="AN8" s="200">
        <v>0</v>
      </c>
      <c r="AO8" s="200">
        <v>274.62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4.38</v>
      </c>
      <c r="L9" s="200">
        <v>181.6</v>
      </c>
      <c r="M9" s="200">
        <v>1.06</v>
      </c>
      <c r="N9" s="200">
        <v>1.36</v>
      </c>
      <c r="O9" s="200">
        <v>0</v>
      </c>
      <c r="P9" s="200">
        <v>1.44</v>
      </c>
      <c r="Q9" s="200">
        <v>1.64</v>
      </c>
      <c r="R9" s="200">
        <v>6.13</v>
      </c>
      <c r="S9" s="200">
        <v>3.82</v>
      </c>
      <c r="T9" s="200">
        <v>0</v>
      </c>
      <c r="U9" s="200">
        <v>0.96</v>
      </c>
      <c r="V9" s="200">
        <v>2.86</v>
      </c>
      <c r="W9" s="200">
        <v>6.6</v>
      </c>
      <c r="X9" s="200">
        <v>21.26</v>
      </c>
      <c r="Y9" s="200">
        <v>0</v>
      </c>
      <c r="Z9" s="200">
        <v>56.51</v>
      </c>
      <c r="AA9" s="200">
        <v>19.97</v>
      </c>
      <c r="AB9" s="200">
        <v>0</v>
      </c>
      <c r="AC9" s="200">
        <v>0.63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11.88</v>
      </c>
      <c r="AL9" s="200">
        <v>0</v>
      </c>
      <c r="AM9" s="200">
        <v>0</v>
      </c>
      <c r="AN9" s="200">
        <v>0</v>
      </c>
      <c r="AO9" s="200">
        <v>274.62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4.38</v>
      </c>
      <c r="L10" s="200">
        <v>181.6</v>
      </c>
      <c r="M10" s="200">
        <v>1.06</v>
      </c>
      <c r="N10" s="200">
        <v>1.36</v>
      </c>
      <c r="O10" s="200">
        <v>0</v>
      </c>
      <c r="P10" s="200">
        <v>1.44</v>
      </c>
      <c r="Q10" s="200">
        <v>1.64</v>
      </c>
      <c r="R10" s="200">
        <v>6.13</v>
      </c>
      <c r="S10" s="200">
        <v>3.82</v>
      </c>
      <c r="T10" s="200">
        <v>0</v>
      </c>
      <c r="U10" s="200">
        <v>0.96</v>
      </c>
      <c r="V10" s="200">
        <v>2.86</v>
      </c>
      <c r="W10" s="200">
        <v>6.6</v>
      </c>
      <c r="X10" s="200">
        <v>21.26</v>
      </c>
      <c r="Y10" s="200">
        <v>0</v>
      </c>
      <c r="Z10" s="200">
        <v>56.51</v>
      </c>
      <c r="AA10" s="200">
        <v>19.97</v>
      </c>
      <c r="AB10" s="200">
        <v>0</v>
      </c>
      <c r="AC10" s="200">
        <v>0.63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11.88</v>
      </c>
      <c r="AL10" s="200">
        <v>0</v>
      </c>
      <c r="AM10" s="200">
        <v>0</v>
      </c>
      <c r="AN10" s="200">
        <v>0</v>
      </c>
      <c r="AO10" s="200">
        <v>274.62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4.38</v>
      </c>
      <c r="L11" s="200">
        <v>181.6</v>
      </c>
      <c r="M11" s="200">
        <v>1.06</v>
      </c>
      <c r="N11" s="200">
        <v>1.36</v>
      </c>
      <c r="O11" s="200">
        <v>0</v>
      </c>
      <c r="P11" s="200">
        <v>1.44</v>
      </c>
      <c r="Q11" s="200">
        <v>1.64</v>
      </c>
      <c r="R11" s="200">
        <v>6.13</v>
      </c>
      <c r="S11" s="200">
        <v>3.82</v>
      </c>
      <c r="T11" s="200">
        <v>0</v>
      </c>
      <c r="U11" s="200">
        <v>0.96</v>
      </c>
      <c r="V11" s="200">
        <v>2.86</v>
      </c>
      <c r="W11" s="200">
        <v>6.6</v>
      </c>
      <c r="X11" s="200">
        <v>21.26</v>
      </c>
      <c r="Y11" s="200">
        <v>0</v>
      </c>
      <c r="Z11" s="200">
        <v>56.51</v>
      </c>
      <c r="AA11" s="200">
        <v>19.97</v>
      </c>
      <c r="AB11" s="200">
        <v>0</v>
      </c>
      <c r="AC11" s="200">
        <v>0.63</v>
      </c>
      <c r="AD11" s="200">
        <v>14.84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11.88</v>
      </c>
      <c r="AL11" s="200">
        <v>0</v>
      </c>
      <c r="AM11" s="200">
        <v>0</v>
      </c>
      <c r="AN11" s="200">
        <v>0</v>
      </c>
      <c r="AO11" s="200">
        <v>274.62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4.38</v>
      </c>
      <c r="L12" s="200">
        <v>181.6</v>
      </c>
      <c r="M12" s="200">
        <v>1.06</v>
      </c>
      <c r="N12" s="200">
        <v>1.36</v>
      </c>
      <c r="O12" s="200">
        <v>0</v>
      </c>
      <c r="P12" s="200">
        <v>1.44</v>
      </c>
      <c r="Q12" s="200">
        <v>1.64</v>
      </c>
      <c r="R12" s="200">
        <v>6.13</v>
      </c>
      <c r="S12" s="200">
        <v>3.82</v>
      </c>
      <c r="T12" s="200">
        <v>0</v>
      </c>
      <c r="U12" s="200">
        <v>0.96</v>
      </c>
      <c r="V12" s="200">
        <v>2.86</v>
      </c>
      <c r="W12" s="200">
        <v>6.6</v>
      </c>
      <c r="X12" s="200">
        <v>21.26</v>
      </c>
      <c r="Y12" s="200">
        <v>0</v>
      </c>
      <c r="Z12" s="200">
        <v>56.51</v>
      </c>
      <c r="AA12" s="200">
        <v>19.97</v>
      </c>
      <c r="AB12" s="200">
        <v>0</v>
      </c>
      <c r="AC12" s="200">
        <v>0.63</v>
      </c>
      <c r="AD12" s="200">
        <v>14.84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11.88</v>
      </c>
      <c r="AL12" s="200">
        <v>0</v>
      </c>
      <c r="AM12" s="200">
        <v>0</v>
      </c>
      <c r="AN12" s="200">
        <v>0</v>
      </c>
      <c r="AO12" s="200">
        <v>274.62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4.38</v>
      </c>
      <c r="L13" s="200">
        <v>181.59</v>
      </c>
      <c r="M13" s="200">
        <v>1.06</v>
      </c>
      <c r="N13" s="200">
        <v>1.36</v>
      </c>
      <c r="O13" s="200">
        <v>0</v>
      </c>
      <c r="P13" s="200">
        <v>1.44</v>
      </c>
      <c r="Q13" s="200">
        <v>1.64</v>
      </c>
      <c r="R13" s="200">
        <v>6.11</v>
      </c>
      <c r="S13" s="200">
        <v>3.82</v>
      </c>
      <c r="T13" s="200">
        <v>0</v>
      </c>
      <c r="U13" s="200">
        <v>0.96</v>
      </c>
      <c r="V13" s="200">
        <v>2.99</v>
      </c>
      <c r="W13" s="200">
        <v>6.58</v>
      </c>
      <c r="X13" s="200">
        <v>21.19</v>
      </c>
      <c r="Y13" s="200">
        <v>0</v>
      </c>
      <c r="Z13" s="200">
        <v>56.33</v>
      </c>
      <c r="AA13" s="200">
        <v>19.97</v>
      </c>
      <c r="AB13" s="200">
        <v>0</v>
      </c>
      <c r="AC13" s="200">
        <v>0.63</v>
      </c>
      <c r="AD13" s="200">
        <v>14.84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11.88</v>
      </c>
      <c r="AL13" s="200">
        <v>0</v>
      </c>
      <c r="AM13" s="200">
        <v>0</v>
      </c>
      <c r="AN13" s="200">
        <v>0</v>
      </c>
      <c r="AO13" s="200">
        <v>274.62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4.38</v>
      </c>
      <c r="L14" s="200">
        <v>181.59</v>
      </c>
      <c r="M14" s="200">
        <v>1.06</v>
      </c>
      <c r="N14" s="200">
        <v>1.36</v>
      </c>
      <c r="O14" s="200">
        <v>0</v>
      </c>
      <c r="P14" s="200">
        <v>1.44</v>
      </c>
      <c r="Q14" s="200">
        <v>1.64</v>
      </c>
      <c r="R14" s="200">
        <v>6.13</v>
      </c>
      <c r="S14" s="200">
        <v>3.82</v>
      </c>
      <c r="T14" s="200">
        <v>0</v>
      </c>
      <c r="U14" s="200">
        <v>0.96</v>
      </c>
      <c r="V14" s="200">
        <v>2.99</v>
      </c>
      <c r="W14" s="200">
        <v>6.58</v>
      </c>
      <c r="X14" s="200">
        <v>21.19</v>
      </c>
      <c r="Y14" s="200">
        <v>0</v>
      </c>
      <c r="Z14" s="200">
        <v>56.33</v>
      </c>
      <c r="AA14" s="200">
        <v>19.97</v>
      </c>
      <c r="AB14" s="200">
        <v>0</v>
      </c>
      <c r="AC14" s="200">
        <v>0.63</v>
      </c>
      <c r="AD14" s="200">
        <v>14.84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11.88</v>
      </c>
      <c r="AL14" s="200">
        <v>0</v>
      </c>
      <c r="AM14" s="200">
        <v>0</v>
      </c>
      <c r="AN14" s="200">
        <v>0</v>
      </c>
      <c r="AO14" s="200">
        <v>274.62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4.38</v>
      </c>
      <c r="L15" s="200">
        <v>181.59</v>
      </c>
      <c r="M15" s="200">
        <v>1.06</v>
      </c>
      <c r="N15" s="200">
        <v>1.36</v>
      </c>
      <c r="O15" s="200">
        <v>0</v>
      </c>
      <c r="P15" s="200">
        <v>1.44</v>
      </c>
      <c r="Q15" s="200">
        <v>1.64</v>
      </c>
      <c r="R15" s="200">
        <v>6.13</v>
      </c>
      <c r="S15" s="200">
        <v>3.82</v>
      </c>
      <c r="T15" s="200">
        <v>0</v>
      </c>
      <c r="U15" s="200">
        <v>0.96</v>
      </c>
      <c r="V15" s="200">
        <v>2.99</v>
      </c>
      <c r="W15" s="200">
        <v>6.58</v>
      </c>
      <c r="X15" s="200">
        <v>21.19</v>
      </c>
      <c r="Y15" s="200">
        <v>0</v>
      </c>
      <c r="Z15" s="200">
        <v>56.33</v>
      </c>
      <c r="AA15" s="200">
        <v>19.97</v>
      </c>
      <c r="AB15" s="200">
        <v>0</v>
      </c>
      <c r="AC15" s="200">
        <v>0.63</v>
      </c>
      <c r="AD15" s="200">
        <v>14.84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11.88</v>
      </c>
      <c r="AL15" s="200">
        <v>0</v>
      </c>
      <c r="AM15" s="200">
        <v>0</v>
      </c>
      <c r="AN15" s="200">
        <v>0</v>
      </c>
      <c r="AO15" s="200">
        <v>274.62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4.38</v>
      </c>
      <c r="L16" s="200">
        <v>181.59</v>
      </c>
      <c r="M16" s="200">
        <v>1.06</v>
      </c>
      <c r="N16" s="200">
        <v>1.36</v>
      </c>
      <c r="O16" s="200">
        <v>0</v>
      </c>
      <c r="P16" s="200">
        <v>1.44</v>
      </c>
      <c r="Q16" s="200">
        <v>1.64</v>
      </c>
      <c r="R16" s="200">
        <v>6.13</v>
      </c>
      <c r="S16" s="200">
        <v>3.82</v>
      </c>
      <c r="T16" s="200">
        <v>0</v>
      </c>
      <c r="U16" s="200">
        <v>0.96</v>
      </c>
      <c r="V16" s="200">
        <v>2.99</v>
      </c>
      <c r="W16" s="200">
        <v>6.58</v>
      </c>
      <c r="X16" s="200">
        <v>21.19</v>
      </c>
      <c r="Y16" s="200">
        <v>0</v>
      </c>
      <c r="Z16" s="200">
        <v>56.33</v>
      </c>
      <c r="AA16" s="200">
        <v>19.97</v>
      </c>
      <c r="AB16" s="200">
        <v>0</v>
      </c>
      <c r="AC16" s="200">
        <v>0.63</v>
      </c>
      <c r="AD16" s="200">
        <v>14.84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11.88</v>
      </c>
      <c r="AL16" s="200">
        <v>0</v>
      </c>
      <c r="AM16" s="200">
        <v>0</v>
      </c>
      <c r="AN16" s="200">
        <v>0</v>
      </c>
      <c r="AO16" s="200">
        <v>274.62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4.38</v>
      </c>
      <c r="L17" s="200">
        <v>181.59</v>
      </c>
      <c r="M17" s="200">
        <v>1.06</v>
      </c>
      <c r="N17" s="200">
        <v>1.36</v>
      </c>
      <c r="O17" s="200">
        <v>0</v>
      </c>
      <c r="P17" s="200">
        <v>1.44</v>
      </c>
      <c r="Q17" s="200">
        <v>1.64</v>
      </c>
      <c r="R17" s="200">
        <v>6.13</v>
      </c>
      <c r="S17" s="200">
        <v>3.82</v>
      </c>
      <c r="T17" s="200">
        <v>0</v>
      </c>
      <c r="U17" s="200">
        <v>0.96</v>
      </c>
      <c r="V17" s="200">
        <v>2.99</v>
      </c>
      <c r="W17" s="200">
        <v>6.58</v>
      </c>
      <c r="X17" s="200">
        <v>21.19</v>
      </c>
      <c r="Y17" s="200">
        <v>0</v>
      </c>
      <c r="Z17" s="200">
        <v>56.33</v>
      </c>
      <c r="AA17" s="200">
        <v>19.97</v>
      </c>
      <c r="AB17" s="200">
        <v>0</v>
      </c>
      <c r="AC17" s="200">
        <v>0.63</v>
      </c>
      <c r="AD17" s="200">
        <v>14.84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11.88</v>
      </c>
      <c r="AL17" s="200">
        <v>0</v>
      </c>
      <c r="AM17" s="200">
        <v>0</v>
      </c>
      <c r="AN17" s="200">
        <v>0</v>
      </c>
      <c r="AO17" s="200">
        <v>274.62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4.38</v>
      </c>
      <c r="L18" s="200">
        <v>181.59</v>
      </c>
      <c r="M18" s="200">
        <v>1.06</v>
      </c>
      <c r="N18" s="200">
        <v>1.36</v>
      </c>
      <c r="O18" s="200">
        <v>0</v>
      </c>
      <c r="P18" s="200">
        <v>1.44</v>
      </c>
      <c r="Q18" s="200">
        <v>1.64</v>
      </c>
      <c r="R18" s="200">
        <v>6.13</v>
      </c>
      <c r="S18" s="200">
        <v>3.82</v>
      </c>
      <c r="T18" s="200">
        <v>0</v>
      </c>
      <c r="U18" s="200">
        <v>0.96</v>
      </c>
      <c r="V18" s="200">
        <v>2.99</v>
      </c>
      <c r="W18" s="200">
        <v>6.58</v>
      </c>
      <c r="X18" s="200">
        <v>21.19</v>
      </c>
      <c r="Y18" s="200">
        <v>0</v>
      </c>
      <c r="Z18" s="200">
        <v>56.33</v>
      </c>
      <c r="AA18" s="200">
        <v>19.97</v>
      </c>
      <c r="AB18" s="200">
        <v>0</v>
      </c>
      <c r="AC18" s="200">
        <v>0.63</v>
      </c>
      <c r="AD18" s="200">
        <v>14.84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11.88</v>
      </c>
      <c r="AL18" s="200">
        <v>0</v>
      </c>
      <c r="AM18" s="200">
        <v>0</v>
      </c>
      <c r="AN18" s="200">
        <v>0</v>
      </c>
      <c r="AO18" s="200">
        <v>274.62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4.38</v>
      </c>
      <c r="L19" s="200">
        <v>181.59</v>
      </c>
      <c r="M19" s="200">
        <v>1.06</v>
      </c>
      <c r="N19" s="200">
        <v>1.36</v>
      </c>
      <c r="O19" s="200">
        <v>0</v>
      </c>
      <c r="P19" s="200">
        <v>1.44</v>
      </c>
      <c r="Q19" s="200">
        <v>1.64</v>
      </c>
      <c r="R19" s="200">
        <v>6.13</v>
      </c>
      <c r="S19" s="200">
        <v>3.82</v>
      </c>
      <c r="T19" s="200">
        <v>0</v>
      </c>
      <c r="U19" s="200">
        <v>0.96</v>
      </c>
      <c r="V19" s="200">
        <v>2.99</v>
      </c>
      <c r="W19" s="200">
        <v>6.58</v>
      </c>
      <c r="X19" s="200">
        <v>21.19</v>
      </c>
      <c r="Y19" s="200">
        <v>0</v>
      </c>
      <c r="Z19" s="200">
        <v>56.33</v>
      </c>
      <c r="AA19" s="200">
        <v>19.97</v>
      </c>
      <c r="AB19" s="200">
        <v>0</v>
      </c>
      <c r="AC19" s="200">
        <v>0.63</v>
      </c>
      <c r="AD19" s="200">
        <v>14.84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11.88</v>
      </c>
      <c r="AL19" s="200">
        <v>0</v>
      </c>
      <c r="AM19" s="200">
        <v>0</v>
      </c>
      <c r="AN19" s="200">
        <v>0</v>
      </c>
      <c r="AO19" s="200">
        <v>274.62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4.38</v>
      </c>
      <c r="L20" s="200">
        <v>181.59</v>
      </c>
      <c r="M20" s="200">
        <v>1.06</v>
      </c>
      <c r="N20" s="200">
        <v>1.36</v>
      </c>
      <c r="O20" s="200">
        <v>0</v>
      </c>
      <c r="P20" s="200">
        <v>1.44</v>
      </c>
      <c r="Q20" s="200">
        <v>1.64</v>
      </c>
      <c r="R20" s="200">
        <v>6.13</v>
      </c>
      <c r="S20" s="200">
        <v>3.82</v>
      </c>
      <c r="T20" s="200">
        <v>0</v>
      </c>
      <c r="U20" s="200">
        <v>0.96</v>
      </c>
      <c r="V20" s="200">
        <v>2.99</v>
      </c>
      <c r="W20" s="200">
        <v>6.58</v>
      </c>
      <c r="X20" s="200">
        <v>21.19</v>
      </c>
      <c r="Y20" s="200">
        <v>0</v>
      </c>
      <c r="Z20" s="200">
        <v>56.33</v>
      </c>
      <c r="AA20" s="200">
        <v>19.97</v>
      </c>
      <c r="AB20" s="200">
        <v>0</v>
      </c>
      <c r="AC20" s="200">
        <v>0.63</v>
      </c>
      <c r="AD20" s="200">
        <v>14.84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11.88</v>
      </c>
      <c r="AL20" s="200">
        <v>0</v>
      </c>
      <c r="AM20" s="200">
        <v>0</v>
      </c>
      <c r="AN20" s="200">
        <v>0</v>
      </c>
      <c r="AO20" s="200">
        <v>274.62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4.38</v>
      </c>
      <c r="L21" s="200">
        <v>181.59</v>
      </c>
      <c r="M21" s="200">
        <v>1.06</v>
      </c>
      <c r="N21" s="200">
        <v>1.36</v>
      </c>
      <c r="O21" s="200">
        <v>0</v>
      </c>
      <c r="P21" s="200">
        <v>1.44</v>
      </c>
      <c r="Q21" s="200">
        <v>1.64</v>
      </c>
      <c r="R21" s="200">
        <v>6.13</v>
      </c>
      <c r="S21" s="200">
        <v>3.82</v>
      </c>
      <c r="T21" s="200">
        <v>0</v>
      </c>
      <c r="U21" s="200">
        <v>0.96</v>
      </c>
      <c r="V21" s="200">
        <v>2.99</v>
      </c>
      <c r="W21" s="200">
        <v>6.7</v>
      </c>
      <c r="X21" s="200">
        <v>21.3</v>
      </c>
      <c r="Y21" s="200">
        <v>0</v>
      </c>
      <c r="Z21" s="200">
        <v>56.33</v>
      </c>
      <c r="AA21" s="200">
        <v>19.97</v>
      </c>
      <c r="AB21" s="200">
        <v>0</v>
      </c>
      <c r="AC21" s="200">
        <v>0.63</v>
      </c>
      <c r="AD21" s="200">
        <v>14.84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11.88</v>
      </c>
      <c r="AL21" s="200">
        <v>0</v>
      </c>
      <c r="AM21" s="200">
        <v>0</v>
      </c>
      <c r="AN21" s="200">
        <v>0</v>
      </c>
      <c r="AO21" s="200">
        <v>274.62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4.38</v>
      </c>
      <c r="L22" s="200">
        <v>181.59</v>
      </c>
      <c r="M22" s="200">
        <v>1.06</v>
      </c>
      <c r="N22" s="200">
        <v>1.36</v>
      </c>
      <c r="O22" s="200">
        <v>0</v>
      </c>
      <c r="P22" s="200">
        <v>1.44</v>
      </c>
      <c r="Q22" s="200">
        <v>1.64</v>
      </c>
      <c r="R22" s="200">
        <v>6.13</v>
      </c>
      <c r="S22" s="200">
        <v>3.82</v>
      </c>
      <c r="T22" s="200">
        <v>0</v>
      </c>
      <c r="U22" s="200">
        <v>0.96</v>
      </c>
      <c r="V22" s="200">
        <v>2.99</v>
      </c>
      <c r="W22" s="200">
        <v>6.7</v>
      </c>
      <c r="X22" s="200">
        <v>21.3</v>
      </c>
      <c r="Y22" s="200">
        <v>0</v>
      </c>
      <c r="Z22" s="200">
        <v>56.33</v>
      </c>
      <c r="AA22" s="200">
        <v>19.97</v>
      </c>
      <c r="AB22" s="200">
        <v>0</v>
      </c>
      <c r="AC22" s="200">
        <v>0.63</v>
      </c>
      <c r="AD22" s="200">
        <v>14.84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11.88</v>
      </c>
      <c r="AL22" s="200">
        <v>0</v>
      </c>
      <c r="AM22" s="200">
        <v>0</v>
      </c>
      <c r="AN22" s="200">
        <v>0</v>
      </c>
      <c r="AO22" s="200">
        <v>274.62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4.38</v>
      </c>
      <c r="L23" s="200">
        <v>181.59</v>
      </c>
      <c r="M23" s="200">
        <v>1.06</v>
      </c>
      <c r="N23" s="200">
        <v>1.36</v>
      </c>
      <c r="O23" s="200">
        <v>0</v>
      </c>
      <c r="P23" s="200">
        <v>1.44</v>
      </c>
      <c r="Q23" s="200">
        <v>1.64</v>
      </c>
      <c r="R23" s="200">
        <v>0.49</v>
      </c>
      <c r="S23" s="200">
        <v>3.82</v>
      </c>
      <c r="T23" s="200">
        <v>0</v>
      </c>
      <c r="U23" s="200">
        <v>0.96</v>
      </c>
      <c r="V23" s="200">
        <v>0.46</v>
      </c>
      <c r="W23" s="200">
        <v>0.53</v>
      </c>
      <c r="X23" s="200">
        <v>2.36</v>
      </c>
      <c r="Y23" s="200">
        <v>0</v>
      </c>
      <c r="Z23" s="200">
        <v>2.91</v>
      </c>
      <c r="AA23" s="200">
        <v>1.03</v>
      </c>
      <c r="AB23" s="200">
        <v>0</v>
      </c>
      <c r="AC23" s="200">
        <v>0.63</v>
      </c>
      <c r="AD23" s="200">
        <v>14.84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14.27</v>
      </c>
      <c r="AL23" s="200">
        <v>0</v>
      </c>
      <c r="AM23" s="200">
        <v>0</v>
      </c>
      <c r="AN23" s="200">
        <v>0</v>
      </c>
      <c r="AO23" s="200">
        <v>274.62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4.38</v>
      </c>
      <c r="L24" s="200">
        <v>181.59</v>
      </c>
      <c r="M24" s="200">
        <v>1.06</v>
      </c>
      <c r="N24" s="200">
        <v>1.36</v>
      </c>
      <c r="O24" s="200">
        <v>0</v>
      </c>
      <c r="P24" s="200">
        <v>1.44</v>
      </c>
      <c r="Q24" s="200">
        <v>1.64</v>
      </c>
      <c r="R24" s="200">
        <v>0.48</v>
      </c>
      <c r="S24" s="200">
        <v>3.82</v>
      </c>
      <c r="T24" s="200">
        <v>0</v>
      </c>
      <c r="U24" s="200">
        <v>0.96</v>
      </c>
      <c r="V24" s="200">
        <v>0.24</v>
      </c>
      <c r="W24" s="200">
        <v>0.53</v>
      </c>
      <c r="X24" s="200">
        <v>1.69</v>
      </c>
      <c r="Y24" s="200">
        <v>0</v>
      </c>
      <c r="Z24" s="200">
        <v>2.9</v>
      </c>
      <c r="AA24" s="200">
        <v>1.04</v>
      </c>
      <c r="AB24" s="200">
        <v>0</v>
      </c>
      <c r="AC24" s="200">
        <v>0.63</v>
      </c>
      <c r="AD24" s="200">
        <v>14.84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14.27</v>
      </c>
      <c r="AL24" s="200">
        <v>0</v>
      </c>
      <c r="AM24" s="200">
        <v>0</v>
      </c>
      <c r="AN24" s="200">
        <v>0</v>
      </c>
      <c r="AO24" s="200">
        <v>274.62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4.38</v>
      </c>
      <c r="L25" s="200">
        <v>181.6</v>
      </c>
      <c r="M25" s="200">
        <v>1.06</v>
      </c>
      <c r="N25" s="200">
        <v>1.36</v>
      </c>
      <c r="O25" s="200">
        <v>0</v>
      </c>
      <c r="P25" s="200">
        <v>1.44</v>
      </c>
      <c r="Q25" s="200">
        <v>1.64</v>
      </c>
      <c r="R25" s="200">
        <v>0.48</v>
      </c>
      <c r="S25" s="200">
        <v>4.2300000000000004</v>
      </c>
      <c r="T25" s="200">
        <v>0</v>
      </c>
      <c r="U25" s="200">
        <v>0.96</v>
      </c>
      <c r="V25" s="200">
        <v>0.24</v>
      </c>
      <c r="W25" s="200">
        <v>0.53</v>
      </c>
      <c r="X25" s="200">
        <v>1.69</v>
      </c>
      <c r="Y25" s="200">
        <v>0</v>
      </c>
      <c r="Z25" s="200">
        <v>2.9</v>
      </c>
      <c r="AA25" s="200">
        <v>1.04</v>
      </c>
      <c r="AB25" s="200">
        <v>0</v>
      </c>
      <c r="AC25" s="200">
        <v>0.63</v>
      </c>
      <c r="AD25" s="200">
        <v>14.84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14.27</v>
      </c>
      <c r="AL25" s="200">
        <v>0</v>
      </c>
      <c r="AM25" s="200">
        <v>0</v>
      </c>
      <c r="AN25" s="200">
        <v>0</v>
      </c>
      <c r="AO25" s="200">
        <v>274.62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4.38</v>
      </c>
      <c r="L26" s="200">
        <v>181.6</v>
      </c>
      <c r="M26" s="200">
        <v>1.06</v>
      </c>
      <c r="N26" s="200">
        <v>1.36</v>
      </c>
      <c r="O26" s="200">
        <v>0</v>
      </c>
      <c r="P26" s="200">
        <v>1.44</v>
      </c>
      <c r="Q26" s="200">
        <v>1.64</v>
      </c>
      <c r="R26" s="200">
        <v>0.48</v>
      </c>
      <c r="S26" s="200">
        <v>3.82</v>
      </c>
      <c r="T26" s="200">
        <v>0</v>
      </c>
      <c r="U26" s="200">
        <v>0.96</v>
      </c>
      <c r="V26" s="200">
        <v>0.24</v>
      </c>
      <c r="W26" s="200">
        <v>0.53</v>
      </c>
      <c r="X26" s="200">
        <v>1.69</v>
      </c>
      <c r="Y26" s="200">
        <v>0</v>
      </c>
      <c r="Z26" s="200">
        <v>2.9</v>
      </c>
      <c r="AA26" s="200">
        <v>1.04</v>
      </c>
      <c r="AB26" s="200">
        <v>0</v>
      </c>
      <c r="AC26" s="200">
        <v>0.63</v>
      </c>
      <c r="AD26" s="200">
        <v>14.84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14.27</v>
      </c>
      <c r="AL26" s="200">
        <v>0</v>
      </c>
      <c r="AM26" s="200">
        <v>0</v>
      </c>
      <c r="AN26" s="200">
        <v>0</v>
      </c>
      <c r="AO26" s="200">
        <v>274.62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4.38</v>
      </c>
      <c r="L27" s="200">
        <v>146.94</v>
      </c>
      <c r="M27" s="200">
        <v>1.06</v>
      </c>
      <c r="N27" s="200">
        <v>1.36</v>
      </c>
      <c r="O27" s="200">
        <v>0</v>
      </c>
      <c r="P27" s="200">
        <v>1.44</v>
      </c>
      <c r="Q27" s="200">
        <v>1.64</v>
      </c>
      <c r="R27" s="200">
        <v>0.48</v>
      </c>
      <c r="S27" s="200">
        <v>3.82</v>
      </c>
      <c r="T27" s="200">
        <v>0</v>
      </c>
      <c r="U27" s="200">
        <v>0.96</v>
      </c>
      <c r="V27" s="200">
        <v>0.24</v>
      </c>
      <c r="W27" s="200">
        <v>0.53</v>
      </c>
      <c r="X27" s="200">
        <v>1.69</v>
      </c>
      <c r="Y27" s="200">
        <v>0</v>
      </c>
      <c r="Z27" s="200">
        <v>2.91</v>
      </c>
      <c r="AA27" s="200">
        <v>1.04</v>
      </c>
      <c r="AB27" s="200">
        <v>0</v>
      </c>
      <c r="AC27" s="200">
        <v>0.63</v>
      </c>
      <c r="AD27" s="200">
        <v>14.84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20.04</v>
      </c>
      <c r="AL27" s="200">
        <v>0</v>
      </c>
      <c r="AM27" s="200">
        <v>0</v>
      </c>
      <c r="AN27" s="200">
        <v>0</v>
      </c>
      <c r="AO27" s="200">
        <v>274.62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4.38</v>
      </c>
      <c r="L28" s="200">
        <v>97.27</v>
      </c>
      <c r="M28" s="200">
        <v>1.06</v>
      </c>
      <c r="N28" s="200">
        <v>1.36</v>
      </c>
      <c r="O28" s="200">
        <v>0</v>
      </c>
      <c r="P28" s="200">
        <v>1.44</v>
      </c>
      <c r="Q28" s="200">
        <v>1.64</v>
      </c>
      <c r="R28" s="200">
        <v>0.49</v>
      </c>
      <c r="S28" s="200">
        <v>3.82</v>
      </c>
      <c r="T28" s="200">
        <v>0</v>
      </c>
      <c r="U28" s="200">
        <v>0.96</v>
      </c>
      <c r="V28" s="200">
        <v>0.24</v>
      </c>
      <c r="W28" s="200">
        <v>0.53</v>
      </c>
      <c r="X28" s="200">
        <v>1.69</v>
      </c>
      <c r="Y28" s="200">
        <v>0</v>
      </c>
      <c r="Z28" s="200">
        <v>2.91</v>
      </c>
      <c r="AA28" s="200">
        <v>1.03</v>
      </c>
      <c r="AB28" s="200">
        <v>0</v>
      </c>
      <c r="AC28" s="200">
        <v>0.63</v>
      </c>
      <c r="AD28" s="200">
        <v>14.84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29.61</v>
      </c>
      <c r="AL28" s="200">
        <v>0</v>
      </c>
      <c r="AM28" s="200">
        <v>0</v>
      </c>
      <c r="AN28" s="200">
        <v>0</v>
      </c>
      <c r="AO28" s="200">
        <v>274.62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0.35</v>
      </c>
      <c r="L29" s="200">
        <v>14.43</v>
      </c>
      <c r="M29" s="200">
        <v>1.06</v>
      </c>
      <c r="N29" s="200">
        <v>1.36</v>
      </c>
      <c r="O29" s="200">
        <v>0</v>
      </c>
      <c r="P29" s="200">
        <v>1.44</v>
      </c>
      <c r="Q29" s="200">
        <v>0.15</v>
      </c>
      <c r="R29" s="200">
        <v>0.49</v>
      </c>
      <c r="S29" s="200">
        <v>0.3</v>
      </c>
      <c r="T29" s="200">
        <v>0</v>
      </c>
      <c r="U29" s="200">
        <v>0.96</v>
      </c>
      <c r="V29" s="200">
        <v>0.24</v>
      </c>
      <c r="W29" s="200">
        <v>0.53</v>
      </c>
      <c r="X29" s="200">
        <v>1.69</v>
      </c>
      <c r="Y29" s="200">
        <v>0</v>
      </c>
      <c r="Z29" s="200">
        <v>2.91</v>
      </c>
      <c r="AA29" s="200">
        <v>1.03</v>
      </c>
      <c r="AB29" s="200">
        <v>0</v>
      </c>
      <c r="AC29" s="200">
        <v>0.63</v>
      </c>
      <c r="AD29" s="200">
        <v>14.84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274.62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0.35</v>
      </c>
      <c r="L30" s="200">
        <v>14.43</v>
      </c>
      <c r="M30" s="200">
        <v>1.06</v>
      </c>
      <c r="N30" s="200">
        <v>1.36</v>
      </c>
      <c r="O30" s="200">
        <v>0</v>
      </c>
      <c r="P30" s="200">
        <v>1.44</v>
      </c>
      <c r="Q30" s="200">
        <v>0.13</v>
      </c>
      <c r="R30" s="200">
        <v>0.49</v>
      </c>
      <c r="S30" s="200">
        <v>0.3</v>
      </c>
      <c r="T30" s="200">
        <v>0</v>
      </c>
      <c r="U30" s="200">
        <v>0.96</v>
      </c>
      <c r="V30" s="200">
        <v>0.24</v>
      </c>
      <c r="W30" s="200">
        <v>0.53</v>
      </c>
      <c r="X30" s="200">
        <v>1.69</v>
      </c>
      <c r="Y30" s="200">
        <v>0</v>
      </c>
      <c r="Z30" s="200">
        <v>2.91</v>
      </c>
      <c r="AA30" s="200">
        <v>1.03</v>
      </c>
      <c r="AB30" s="200">
        <v>0</v>
      </c>
      <c r="AC30" s="200">
        <v>0.63</v>
      </c>
      <c r="AD30" s="200">
        <v>14.84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274.62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4.38</v>
      </c>
      <c r="L31" s="200">
        <v>14.43</v>
      </c>
      <c r="M31" s="200">
        <v>1.06</v>
      </c>
      <c r="N31" s="200">
        <v>1.36</v>
      </c>
      <c r="O31" s="200">
        <v>0</v>
      </c>
      <c r="P31" s="200">
        <v>1.44</v>
      </c>
      <c r="Q31" s="200">
        <v>0.13</v>
      </c>
      <c r="R31" s="200">
        <v>0.49</v>
      </c>
      <c r="S31" s="200">
        <v>0.3</v>
      </c>
      <c r="T31" s="200">
        <v>0</v>
      </c>
      <c r="U31" s="200">
        <v>0.96</v>
      </c>
      <c r="V31" s="200">
        <v>0.24</v>
      </c>
      <c r="W31" s="200">
        <v>0.53</v>
      </c>
      <c r="X31" s="200">
        <v>1.69</v>
      </c>
      <c r="Y31" s="200">
        <v>0</v>
      </c>
      <c r="Z31" s="200">
        <v>2.91</v>
      </c>
      <c r="AA31" s="200">
        <v>1.03</v>
      </c>
      <c r="AB31" s="200">
        <v>0</v>
      </c>
      <c r="AC31" s="200">
        <v>0.63</v>
      </c>
      <c r="AD31" s="200">
        <v>14.84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29.61</v>
      </c>
      <c r="AL31" s="200">
        <v>0</v>
      </c>
      <c r="AM31" s="200">
        <v>0</v>
      </c>
      <c r="AN31" s="200">
        <v>0</v>
      </c>
      <c r="AO31" s="200">
        <v>274.62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0.35</v>
      </c>
      <c r="L32" s="200">
        <v>14.43</v>
      </c>
      <c r="M32" s="200">
        <v>1.06</v>
      </c>
      <c r="N32" s="200">
        <v>1.36</v>
      </c>
      <c r="O32" s="200">
        <v>0</v>
      </c>
      <c r="P32" s="200">
        <v>1.44</v>
      </c>
      <c r="Q32" s="200">
        <v>0.13</v>
      </c>
      <c r="R32" s="200">
        <v>0.49</v>
      </c>
      <c r="S32" s="200">
        <v>0.3</v>
      </c>
      <c r="T32" s="200">
        <v>0</v>
      </c>
      <c r="U32" s="200">
        <v>0.96</v>
      </c>
      <c r="V32" s="200">
        <v>0.24</v>
      </c>
      <c r="W32" s="200">
        <v>0.53</v>
      </c>
      <c r="X32" s="200">
        <v>1.69</v>
      </c>
      <c r="Y32" s="200">
        <v>0</v>
      </c>
      <c r="Z32" s="200">
        <v>2.91</v>
      </c>
      <c r="AA32" s="200">
        <v>1.03</v>
      </c>
      <c r="AB32" s="200">
        <v>0</v>
      </c>
      <c r="AC32" s="200">
        <v>0.63</v>
      </c>
      <c r="AD32" s="200">
        <v>14.84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274.62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0.35</v>
      </c>
      <c r="L33" s="200">
        <v>14.43</v>
      </c>
      <c r="M33" s="200">
        <v>1.06</v>
      </c>
      <c r="N33" s="200">
        <v>1.36</v>
      </c>
      <c r="O33" s="200">
        <v>0</v>
      </c>
      <c r="P33" s="200">
        <v>1.44</v>
      </c>
      <c r="Q33" s="200">
        <v>0.13</v>
      </c>
      <c r="R33" s="200">
        <v>0.49</v>
      </c>
      <c r="S33" s="200">
        <v>0.3</v>
      </c>
      <c r="T33" s="200">
        <v>0</v>
      </c>
      <c r="U33" s="200">
        <v>0.96</v>
      </c>
      <c r="V33" s="200">
        <v>0.24</v>
      </c>
      <c r="W33" s="200">
        <v>0.53</v>
      </c>
      <c r="X33" s="200">
        <v>1.69</v>
      </c>
      <c r="Y33" s="200">
        <v>0</v>
      </c>
      <c r="Z33" s="200">
        <v>2.91</v>
      </c>
      <c r="AA33" s="200">
        <v>1.03</v>
      </c>
      <c r="AB33" s="200">
        <v>0</v>
      </c>
      <c r="AC33" s="200">
        <v>0.63</v>
      </c>
      <c r="AD33" s="200">
        <v>14.84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274.62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0.35</v>
      </c>
      <c r="L34" s="200">
        <v>14.43</v>
      </c>
      <c r="M34" s="200">
        <v>1.06</v>
      </c>
      <c r="N34" s="200">
        <v>1.36</v>
      </c>
      <c r="O34" s="200">
        <v>0</v>
      </c>
      <c r="P34" s="200">
        <v>1.44</v>
      </c>
      <c r="Q34" s="200">
        <v>0.13</v>
      </c>
      <c r="R34" s="200">
        <v>0.49</v>
      </c>
      <c r="S34" s="200">
        <v>0.3</v>
      </c>
      <c r="T34" s="200">
        <v>0</v>
      </c>
      <c r="U34" s="200">
        <v>0.96</v>
      </c>
      <c r="V34" s="200">
        <v>0.24</v>
      </c>
      <c r="W34" s="200">
        <v>0.53</v>
      </c>
      <c r="X34" s="200">
        <v>1.69</v>
      </c>
      <c r="Y34" s="200">
        <v>0</v>
      </c>
      <c r="Z34" s="200">
        <v>2.91</v>
      </c>
      <c r="AA34" s="200">
        <v>1.03</v>
      </c>
      <c r="AB34" s="200">
        <v>0</v>
      </c>
      <c r="AC34" s="200">
        <v>0.63</v>
      </c>
      <c r="AD34" s="200">
        <v>14.84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274.62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0.35</v>
      </c>
      <c r="L35" s="200">
        <v>14.43</v>
      </c>
      <c r="M35" s="200">
        <v>1.06</v>
      </c>
      <c r="N35" s="200">
        <v>1.36</v>
      </c>
      <c r="O35" s="200">
        <v>0</v>
      </c>
      <c r="P35" s="200">
        <v>1.44</v>
      </c>
      <c r="Q35" s="200">
        <v>0.13</v>
      </c>
      <c r="R35" s="200">
        <v>0.49</v>
      </c>
      <c r="S35" s="200">
        <v>0.3</v>
      </c>
      <c r="T35" s="200">
        <v>0</v>
      </c>
      <c r="U35" s="200">
        <v>0.96</v>
      </c>
      <c r="V35" s="200">
        <v>0.24</v>
      </c>
      <c r="W35" s="200">
        <v>0.53</v>
      </c>
      <c r="X35" s="200">
        <v>1.69</v>
      </c>
      <c r="Y35" s="200">
        <v>0</v>
      </c>
      <c r="Z35" s="200">
        <v>2.91</v>
      </c>
      <c r="AA35" s="200">
        <v>1.03</v>
      </c>
      <c r="AB35" s="200">
        <v>0</v>
      </c>
      <c r="AC35" s="200">
        <v>0.63</v>
      </c>
      <c r="AD35" s="200">
        <v>14.84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274.62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0.35</v>
      </c>
      <c r="L36" s="200">
        <v>14.43</v>
      </c>
      <c r="M36" s="200">
        <v>1.06</v>
      </c>
      <c r="N36" s="200">
        <v>1.36</v>
      </c>
      <c r="O36" s="200">
        <v>0</v>
      </c>
      <c r="P36" s="200">
        <v>1.44</v>
      </c>
      <c r="Q36" s="200">
        <v>0.13</v>
      </c>
      <c r="R36" s="200">
        <v>0.49</v>
      </c>
      <c r="S36" s="200">
        <v>0.3</v>
      </c>
      <c r="T36" s="200">
        <v>0</v>
      </c>
      <c r="U36" s="200">
        <v>0.96</v>
      </c>
      <c r="V36" s="200">
        <v>0.24</v>
      </c>
      <c r="W36" s="200">
        <v>0.53</v>
      </c>
      <c r="X36" s="200">
        <v>1.69</v>
      </c>
      <c r="Y36" s="200">
        <v>0</v>
      </c>
      <c r="Z36" s="200">
        <v>2.91</v>
      </c>
      <c r="AA36" s="200">
        <v>1.03</v>
      </c>
      <c r="AB36" s="200">
        <v>0</v>
      </c>
      <c r="AC36" s="200">
        <v>0.63</v>
      </c>
      <c r="AD36" s="200">
        <v>14.84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274.62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0.35</v>
      </c>
      <c r="L37" s="200">
        <v>14.43</v>
      </c>
      <c r="M37" s="200">
        <v>1.06</v>
      </c>
      <c r="N37" s="200">
        <v>1.36</v>
      </c>
      <c r="O37" s="200">
        <v>0</v>
      </c>
      <c r="P37" s="200">
        <v>1.44</v>
      </c>
      <c r="Q37" s="200">
        <v>0.13</v>
      </c>
      <c r="R37" s="200">
        <v>0.49</v>
      </c>
      <c r="S37" s="200">
        <v>0.3</v>
      </c>
      <c r="T37" s="200">
        <v>0</v>
      </c>
      <c r="U37" s="200">
        <v>0.96</v>
      </c>
      <c r="V37" s="200">
        <v>0.24</v>
      </c>
      <c r="W37" s="200">
        <v>0.53</v>
      </c>
      <c r="X37" s="200">
        <v>1.69</v>
      </c>
      <c r="Y37" s="200">
        <v>0</v>
      </c>
      <c r="Z37" s="200">
        <v>2.91</v>
      </c>
      <c r="AA37" s="200">
        <v>1.03</v>
      </c>
      <c r="AB37" s="200">
        <v>0</v>
      </c>
      <c r="AC37" s="200">
        <v>0.63</v>
      </c>
      <c r="AD37" s="200">
        <v>14.84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274.62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0.35</v>
      </c>
      <c r="L38" s="200">
        <v>14.43</v>
      </c>
      <c r="M38" s="200">
        <v>1.06</v>
      </c>
      <c r="N38" s="200">
        <v>1.36</v>
      </c>
      <c r="O38" s="200">
        <v>0</v>
      </c>
      <c r="P38" s="200">
        <v>1.44</v>
      </c>
      <c r="Q38" s="200">
        <v>0.13</v>
      </c>
      <c r="R38" s="200">
        <v>0.49</v>
      </c>
      <c r="S38" s="200">
        <v>0.3</v>
      </c>
      <c r="T38" s="200">
        <v>0</v>
      </c>
      <c r="U38" s="200">
        <v>0.96</v>
      </c>
      <c r="V38" s="200">
        <v>0.24</v>
      </c>
      <c r="W38" s="200">
        <v>0.53</v>
      </c>
      <c r="X38" s="200">
        <v>1.69</v>
      </c>
      <c r="Y38" s="200">
        <v>0</v>
      </c>
      <c r="Z38" s="200">
        <v>2.91</v>
      </c>
      <c r="AA38" s="200">
        <v>1.03</v>
      </c>
      <c r="AB38" s="200">
        <v>0</v>
      </c>
      <c r="AC38" s="200">
        <v>0.63</v>
      </c>
      <c r="AD38" s="200">
        <v>14.84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274.62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0.35</v>
      </c>
      <c r="L39" s="200">
        <v>14.43</v>
      </c>
      <c r="M39" s="200">
        <v>1.06</v>
      </c>
      <c r="N39" s="200">
        <v>1.36</v>
      </c>
      <c r="O39" s="200">
        <v>0</v>
      </c>
      <c r="P39" s="200">
        <v>1.44</v>
      </c>
      <c r="Q39" s="200">
        <v>0.13</v>
      </c>
      <c r="R39" s="200">
        <v>0.4</v>
      </c>
      <c r="S39" s="200">
        <v>0.3</v>
      </c>
      <c r="T39" s="200">
        <v>0</v>
      </c>
      <c r="U39" s="200">
        <v>0.96</v>
      </c>
      <c r="V39" s="200">
        <v>0.24</v>
      </c>
      <c r="W39" s="200">
        <v>0.53</v>
      </c>
      <c r="X39" s="200">
        <v>1.69</v>
      </c>
      <c r="Y39" s="200">
        <v>0</v>
      </c>
      <c r="Z39" s="200">
        <v>2.91</v>
      </c>
      <c r="AA39" s="200">
        <v>1.03</v>
      </c>
      <c r="AB39" s="200">
        <v>0</v>
      </c>
      <c r="AC39" s="200">
        <v>0.87</v>
      </c>
      <c r="AD39" s="200">
        <v>14.84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274.62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0.35</v>
      </c>
      <c r="L40" s="200">
        <v>14.43</v>
      </c>
      <c r="M40" s="200">
        <v>1.06</v>
      </c>
      <c r="N40" s="200">
        <v>1.21</v>
      </c>
      <c r="O40" s="200">
        <v>0</v>
      </c>
      <c r="P40" s="200">
        <v>1.44</v>
      </c>
      <c r="Q40" s="200">
        <v>0.13</v>
      </c>
      <c r="R40" s="200">
        <v>0.4</v>
      </c>
      <c r="S40" s="200">
        <v>0.3</v>
      </c>
      <c r="T40" s="200">
        <v>0</v>
      </c>
      <c r="U40" s="200">
        <v>0.96</v>
      </c>
      <c r="V40" s="200">
        <v>0.24</v>
      </c>
      <c r="W40" s="200">
        <v>0.53</v>
      </c>
      <c r="X40" s="200">
        <v>1.69</v>
      </c>
      <c r="Y40" s="200">
        <v>0</v>
      </c>
      <c r="Z40" s="200">
        <v>2.91</v>
      </c>
      <c r="AA40" s="200">
        <v>1.03</v>
      </c>
      <c r="AB40" s="200">
        <v>0</v>
      </c>
      <c r="AC40" s="200">
        <v>0.87</v>
      </c>
      <c r="AD40" s="200">
        <v>14.84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274.62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0.35</v>
      </c>
      <c r="L41" s="200">
        <v>14.43</v>
      </c>
      <c r="M41" s="200">
        <v>1.06</v>
      </c>
      <c r="N41" s="200">
        <v>1.21</v>
      </c>
      <c r="O41" s="200">
        <v>0</v>
      </c>
      <c r="P41" s="200">
        <v>1.44</v>
      </c>
      <c r="Q41" s="200">
        <v>0.13</v>
      </c>
      <c r="R41" s="200">
        <v>0.4</v>
      </c>
      <c r="S41" s="200">
        <v>0.3</v>
      </c>
      <c r="T41" s="200">
        <v>0</v>
      </c>
      <c r="U41" s="200">
        <v>0.96</v>
      </c>
      <c r="V41" s="200">
        <v>0.24</v>
      </c>
      <c r="W41" s="200">
        <v>0.53</v>
      </c>
      <c r="X41" s="200">
        <v>1.69</v>
      </c>
      <c r="Y41" s="200">
        <v>0</v>
      </c>
      <c r="Z41" s="200">
        <v>2.91</v>
      </c>
      <c r="AA41" s="200">
        <v>1.03</v>
      </c>
      <c r="AB41" s="200">
        <v>0</v>
      </c>
      <c r="AC41" s="200">
        <v>0.87</v>
      </c>
      <c r="AD41" s="200">
        <v>14.84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274.62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0.35</v>
      </c>
      <c r="L42" s="200">
        <v>14.43</v>
      </c>
      <c r="M42" s="200">
        <v>1.06</v>
      </c>
      <c r="N42" s="200">
        <v>1.21</v>
      </c>
      <c r="O42" s="200">
        <v>0</v>
      </c>
      <c r="P42" s="200">
        <v>1.44</v>
      </c>
      <c r="Q42" s="200">
        <v>0.13</v>
      </c>
      <c r="R42" s="200">
        <v>0.4</v>
      </c>
      <c r="S42" s="200">
        <v>0.3</v>
      </c>
      <c r="T42" s="200">
        <v>0</v>
      </c>
      <c r="U42" s="200">
        <v>0.96</v>
      </c>
      <c r="V42" s="200">
        <v>0.24</v>
      </c>
      <c r="W42" s="200">
        <v>0.53</v>
      </c>
      <c r="X42" s="200">
        <v>1.69</v>
      </c>
      <c r="Y42" s="200">
        <v>0</v>
      </c>
      <c r="Z42" s="200">
        <v>2.91</v>
      </c>
      <c r="AA42" s="200">
        <v>1.03</v>
      </c>
      <c r="AB42" s="200">
        <v>0</v>
      </c>
      <c r="AC42" s="200">
        <v>0.87</v>
      </c>
      <c r="AD42" s="200">
        <v>14.84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274.62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0.35</v>
      </c>
      <c r="L43" s="200">
        <v>14.43</v>
      </c>
      <c r="M43" s="200">
        <v>1.06</v>
      </c>
      <c r="N43" s="200">
        <v>1.21</v>
      </c>
      <c r="O43" s="200">
        <v>0</v>
      </c>
      <c r="P43" s="200">
        <v>1.44</v>
      </c>
      <c r="Q43" s="200">
        <v>0.13</v>
      </c>
      <c r="R43" s="200">
        <v>0.4</v>
      </c>
      <c r="S43" s="200">
        <v>0.3</v>
      </c>
      <c r="T43" s="200">
        <v>0</v>
      </c>
      <c r="U43" s="200">
        <v>0.96</v>
      </c>
      <c r="V43" s="200">
        <v>0.24</v>
      </c>
      <c r="W43" s="200">
        <v>0.53</v>
      </c>
      <c r="X43" s="200">
        <v>1.69</v>
      </c>
      <c r="Y43" s="200">
        <v>0</v>
      </c>
      <c r="Z43" s="200">
        <v>2.91</v>
      </c>
      <c r="AA43" s="200">
        <v>1.03</v>
      </c>
      <c r="AB43" s="200">
        <v>0</v>
      </c>
      <c r="AC43" s="200">
        <v>0.87</v>
      </c>
      <c r="AD43" s="200">
        <v>14.84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0.35</v>
      </c>
      <c r="L44" s="200">
        <v>14.42</v>
      </c>
      <c r="M44" s="200">
        <v>1.06</v>
      </c>
      <c r="N44" s="200">
        <v>1.21</v>
      </c>
      <c r="O44" s="200">
        <v>0</v>
      </c>
      <c r="P44" s="200">
        <v>1.44</v>
      </c>
      <c r="Q44" s="200">
        <v>0.13</v>
      </c>
      <c r="R44" s="200">
        <v>0.4</v>
      </c>
      <c r="S44" s="200">
        <v>0.3</v>
      </c>
      <c r="T44" s="200">
        <v>0</v>
      </c>
      <c r="U44" s="200">
        <v>0.96</v>
      </c>
      <c r="V44" s="200">
        <v>0.24</v>
      </c>
      <c r="W44" s="200">
        <v>0.53</v>
      </c>
      <c r="X44" s="200">
        <v>1.69</v>
      </c>
      <c r="Y44" s="200">
        <v>0</v>
      </c>
      <c r="Z44" s="200">
        <v>2.91</v>
      </c>
      <c r="AA44" s="200">
        <v>1.03</v>
      </c>
      <c r="AB44" s="200">
        <v>0</v>
      </c>
      <c r="AC44" s="200">
        <v>0.87</v>
      </c>
      <c r="AD44" s="200">
        <v>14.84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4.38</v>
      </c>
      <c r="L45" s="200">
        <v>14.42</v>
      </c>
      <c r="M45" s="200">
        <v>1.06</v>
      </c>
      <c r="N45" s="200">
        <v>1.21</v>
      </c>
      <c r="O45" s="200">
        <v>0</v>
      </c>
      <c r="P45" s="200">
        <v>1.44</v>
      </c>
      <c r="Q45" s="200">
        <v>0.13</v>
      </c>
      <c r="R45" s="200">
        <v>0.4</v>
      </c>
      <c r="S45" s="200">
        <v>0.28000000000000003</v>
      </c>
      <c r="T45" s="200">
        <v>0</v>
      </c>
      <c r="U45" s="200">
        <v>0.96</v>
      </c>
      <c r="V45" s="200">
        <v>0.24</v>
      </c>
      <c r="W45" s="200">
        <v>0.53</v>
      </c>
      <c r="X45" s="200">
        <v>1.69</v>
      </c>
      <c r="Y45" s="200">
        <v>0</v>
      </c>
      <c r="Z45" s="200">
        <v>2.91</v>
      </c>
      <c r="AA45" s="200">
        <v>1.04</v>
      </c>
      <c r="AB45" s="200">
        <v>0</v>
      </c>
      <c r="AC45" s="200">
        <v>0.87</v>
      </c>
      <c r="AD45" s="200">
        <v>14.84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29.61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4.38</v>
      </c>
      <c r="L46" s="200">
        <v>96.89</v>
      </c>
      <c r="M46" s="200">
        <v>1.06</v>
      </c>
      <c r="N46" s="200">
        <v>1.21</v>
      </c>
      <c r="O46" s="200">
        <v>0</v>
      </c>
      <c r="P46" s="200">
        <v>1.44</v>
      </c>
      <c r="Q46" s="200">
        <v>0.13</v>
      </c>
      <c r="R46" s="200">
        <v>0.4</v>
      </c>
      <c r="S46" s="200">
        <v>0.3</v>
      </c>
      <c r="T46" s="200">
        <v>0</v>
      </c>
      <c r="U46" s="200">
        <v>0.96</v>
      </c>
      <c r="V46" s="200">
        <v>0.24</v>
      </c>
      <c r="W46" s="200">
        <v>0.53</v>
      </c>
      <c r="X46" s="200">
        <v>1.69</v>
      </c>
      <c r="Y46" s="200">
        <v>0</v>
      </c>
      <c r="Z46" s="200">
        <v>2.91</v>
      </c>
      <c r="AA46" s="200">
        <v>1.04</v>
      </c>
      <c r="AB46" s="200">
        <v>0</v>
      </c>
      <c r="AC46" s="200">
        <v>0.87</v>
      </c>
      <c r="AD46" s="200">
        <v>14.84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29.61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3.74</v>
      </c>
      <c r="L47" s="200">
        <v>154.65</v>
      </c>
      <c r="M47" s="200">
        <v>1.06</v>
      </c>
      <c r="N47" s="200">
        <v>1.21</v>
      </c>
      <c r="O47" s="200">
        <v>0</v>
      </c>
      <c r="P47" s="200">
        <v>1.44</v>
      </c>
      <c r="Q47" s="200">
        <v>0.13</v>
      </c>
      <c r="R47" s="200">
        <v>0</v>
      </c>
      <c r="S47" s="200">
        <v>0.3</v>
      </c>
      <c r="T47" s="200">
        <v>0</v>
      </c>
      <c r="U47" s="200">
        <v>0.96</v>
      </c>
      <c r="V47" s="200">
        <v>0.24</v>
      </c>
      <c r="W47" s="200">
        <v>0.53</v>
      </c>
      <c r="X47" s="200">
        <v>1.69</v>
      </c>
      <c r="Y47" s="200">
        <v>0</v>
      </c>
      <c r="Z47" s="200">
        <v>2.91</v>
      </c>
      <c r="AA47" s="200">
        <v>1.04</v>
      </c>
      <c r="AB47" s="200">
        <v>0</v>
      </c>
      <c r="AC47" s="200">
        <v>0.87</v>
      </c>
      <c r="AD47" s="200">
        <v>14.84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15.24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4.38</v>
      </c>
      <c r="L48" s="200">
        <v>181.6</v>
      </c>
      <c r="M48" s="200">
        <v>1.06</v>
      </c>
      <c r="N48" s="200">
        <v>1.21</v>
      </c>
      <c r="O48" s="200">
        <v>0</v>
      </c>
      <c r="P48" s="200">
        <v>1.44</v>
      </c>
      <c r="Q48" s="200">
        <v>0.13</v>
      </c>
      <c r="R48" s="200">
        <v>0</v>
      </c>
      <c r="S48" s="200">
        <v>0.3</v>
      </c>
      <c r="T48" s="200">
        <v>0</v>
      </c>
      <c r="U48" s="200">
        <v>0.96</v>
      </c>
      <c r="V48" s="200">
        <v>0.24</v>
      </c>
      <c r="W48" s="200">
        <v>0.53</v>
      </c>
      <c r="X48" s="200">
        <v>1.69</v>
      </c>
      <c r="Y48" s="200">
        <v>0</v>
      </c>
      <c r="Z48" s="200">
        <v>2.91</v>
      </c>
      <c r="AA48" s="200">
        <v>1.04</v>
      </c>
      <c r="AB48" s="200">
        <v>0</v>
      </c>
      <c r="AC48" s="200">
        <v>0.87</v>
      </c>
      <c r="AD48" s="200">
        <v>14.84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15.24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4.38</v>
      </c>
      <c r="L49" s="200">
        <v>181.6</v>
      </c>
      <c r="M49" s="200">
        <v>1.06</v>
      </c>
      <c r="N49" s="200">
        <v>1.21</v>
      </c>
      <c r="O49" s="200">
        <v>0</v>
      </c>
      <c r="P49" s="200">
        <v>1.44</v>
      </c>
      <c r="Q49" s="200">
        <v>0.13</v>
      </c>
      <c r="R49" s="200">
        <v>0</v>
      </c>
      <c r="S49" s="200">
        <v>0.3</v>
      </c>
      <c r="T49" s="200">
        <v>0</v>
      </c>
      <c r="U49" s="200">
        <v>0.96</v>
      </c>
      <c r="V49" s="200">
        <v>0.24</v>
      </c>
      <c r="W49" s="200">
        <v>0.53</v>
      </c>
      <c r="X49" s="200">
        <v>1.69</v>
      </c>
      <c r="Y49" s="200">
        <v>0</v>
      </c>
      <c r="Z49" s="200">
        <v>2.91</v>
      </c>
      <c r="AA49" s="200">
        <v>1.04</v>
      </c>
      <c r="AB49" s="200">
        <v>0</v>
      </c>
      <c r="AC49" s="200">
        <v>0.87</v>
      </c>
      <c r="AD49" s="200">
        <v>14.84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15.24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4.38</v>
      </c>
      <c r="L50" s="200">
        <v>181.6</v>
      </c>
      <c r="M50" s="200">
        <v>1.06</v>
      </c>
      <c r="N50" s="200">
        <v>1.21</v>
      </c>
      <c r="O50" s="200">
        <v>0</v>
      </c>
      <c r="P50" s="200">
        <v>1.44</v>
      </c>
      <c r="Q50" s="200">
        <v>0.13</v>
      </c>
      <c r="R50" s="200">
        <v>0</v>
      </c>
      <c r="S50" s="200">
        <v>0.3</v>
      </c>
      <c r="T50" s="200">
        <v>0</v>
      </c>
      <c r="U50" s="200">
        <v>0.96</v>
      </c>
      <c r="V50" s="200">
        <v>0.24</v>
      </c>
      <c r="W50" s="200">
        <v>0.53</v>
      </c>
      <c r="X50" s="200">
        <v>1.69</v>
      </c>
      <c r="Y50" s="200">
        <v>0</v>
      </c>
      <c r="Z50" s="200">
        <v>2.91</v>
      </c>
      <c r="AA50" s="200">
        <v>1.04</v>
      </c>
      <c r="AB50" s="200">
        <v>0</v>
      </c>
      <c r="AC50" s="200">
        <v>0.87</v>
      </c>
      <c r="AD50" s="200">
        <v>14.84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15.24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4.38</v>
      </c>
      <c r="L51" s="200">
        <v>181.6</v>
      </c>
      <c r="M51" s="200">
        <v>1.06</v>
      </c>
      <c r="N51" s="200">
        <v>1.21</v>
      </c>
      <c r="O51" s="200">
        <v>0</v>
      </c>
      <c r="P51" s="200">
        <v>1.44</v>
      </c>
      <c r="Q51" s="200">
        <v>1.07</v>
      </c>
      <c r="R51" s="200">
        <v>0</v>
      </c>
      <c r="S51" s="200">
        <v>3.02</v>
      </c>
      <c r="T51" s="200">
        <v>0</v>
      </c>
      <c r="U51" s="200">
        <v>0.96</v>
      </c>
      <c r="V51" s="200">
        <v>0.24</v>
      </c>
      <c r="W51" s="200">
        <v>0.53</v>
      </c>
      <c r="X51" s="200">
        <v>1.69</v>
      </c>
      <c r="Y51" s="200">
        <v>0</v>
      </c>
      <c r="Z51" s="200">
        <v>2.91</v>
      </c>
      <c r="AA51" s="200">
        <v>1.04</v>
      </c>
      <c r="AB51" s="200">
        <v>0</v>
      </c>
      <c r="AC51" s="200">
        <v>0.87</v>
      </c>
      <c r="AD51" s="200">
        <v>14.84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15.24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3.25</v>
      </c>
      <c r="L52" s="200">
        <v>181.6</v>
      </c>
      <c r="M52" s="200">
        <v>1.06</v>
      </c>
      <c r="N52" s="200">
        <v>1.21</v>
      </c>
      <c r="O52" s="200">
        <v>0</v>
      </c>
      <c r="P52" s="200">
        <v>1.44</v>
      </c>
      <c r="Q52" s="200">
        <v>1.64</v>
      </c>
      <c r="R52" s="200">
        <v>0</v>
      </c>
      <c r="S52" s="200">
        <v>3.82</v>
      </c>
      <c r="T52" s="200">
        <v>0</v>
      </c>
      <c r="U52" s="200">
        <v>0.96</v>
      </c>
      <c r="V52" s="200">
        <v>0.24</v>
      </c>
      <c r="W52" s="200">
        <v>0.53</v>
      </c>
      <c r="X52" s="200">
        <v>1.69</v>
      </c>
      <c r="Y52" s="200">
        <v>0</v>
      </c>
      <c r="Z52" s="200">
        <v>2.91</v>
      </c>
      <c r="AA52" s="200">
        <v>1.04</v>
      </c>
      <c r="AB52" s="200">
        <v>0</v>
      </c>
      <c r="AC52" s="200">
        <v>0.87</v>
      </c>
      <c r="AD52" s="200">
        <v>14.84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15.24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4.1900000000000004</v>
      </c>
      <c r="L53" s="200">
        <v>181.6</v>
      </c>
      <c r="M53" s="200">
        <v>1.06</v>
      </c>
      <c r="N53" s="200">
        <v>1.21</v>
      </c>
      <c r="O53" s="200">
        <v>0</v>
      </c>
      <c r="P53" s="200">
        <v>1.44</v>
      </c>
      <c r="Q53" s="200">
        <v>1.43</v>
      </c>
      <c r="R53" s="200">
        <v>5.93</v>
      </c>
      <c r="S53" s="200">
        <v>4.25</v>
      </c>
      <c r="T53" s="200">
        <v>0</v>
      </c>
      <c r="U53" s="200">
        <v>0.96</v>
      </c>
      <c r="V53" s="200">
        <v>0.24</v>
      </c>
      <c r="W53" s="200">
        <v>0.53</v>
      </c>
      <c r="X53" s="200">
        <v>1.69</v>
      </c>
      <c r="Y53" s="200">
        <v>0</v>
      </c>
      <c r="Z53" s="200">
        <v>56.51</v>
      </c>
      <c r="AA53" s="200">
        <v>19.97</v>
      </c>
      <c r="AB53" s="200">
        <v>0</v>
      </c>
      <c r="AC53" s="200">
        <v>0.87</v>
      </c>
      <c r="AD53" s="200">
        <v>14.84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15.24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4.38</v>
      </c>
      <c r="L54" s="200">
        <v>181.6</v>
      </c>
      <c r="M54" s="200">
        <v>1.06</v>
      </c>
      <c r="N54" s="200">
        <v>1.21</v>
      </c>
      <c r="O54" s="200">
        <v>0</v>
      </c>
      <c r="P54" s="200">
        <v>1.44</v>
      </c>
      <c r="Q54" s="200">
        <v>1.43</v>
      </c>
      <c r="R54" s="200">
        <v>6.27</v>
      </c>
      <c r="S54" s="200">
        <v>4.25</v>
      </c>
      <c r="T54" s="200">
        <v>0</v>
      </c>
      <c r="U54" s="200">
        <v>0.96</v>
      </c>
      <c r="V54" s="200">
        <v>0.24</v>
      </c>
      <c r="W54" s="200">
        <v>0.53</v>
      </c>
      <c r="X54" s="200">
        <v>1.69</v>
      </c>
      <c r="Y54" s="200">
        <v>0</v>
      </c>
      <c r="Z54" s="200">
        <v>56.51</v>
      </c>
      <c r="AA54" s="200">
        <v>19.97</v>
      </c>
      <c r="AB54" s="200">
        <v>0</v>
      </c>
      <c r="AC54" s="200">
        <v>0.87</v>
      </c>
      <c r="AD54" s="200">
        <v>14.84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15.24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4.38</v>
      </c>
      <c r="L55" s="200">
        <v>181.6</v>
      </c>
      <c r="M55" s="200">
        <v>1.06</v>
      </c>
      <c r="N55" s="200">
        <v>1.21</v>
      </c>
      <c r="O55" s="200">
        <v>0</v>
      </c>
      <c r="P55" s="200">
        <v>1.44</v>
      </c>
      <c r="Q55" s="200">
        <v>1.43</v>
      </c>
      <c r="R55" s="200">
        <v>6.27</v>
      </c>
      <c r="S55" s="200">
        <v>4.25</v>
      </c>
      <c r="T55" s="200">
        <v>0</v>
      </c>
      <c r="U55" s="200">
        <v>0.96</v>
      </c>
      <c r="V55" s="200">
        <v>0.24</v>
      </c>
      <c r="W55" s="200">
        <v>0.53</v>
      </c>
      <c r="X55" s="200">
        <v>1.69</v>
      </c>
      <c r="Y55" s="200">
        <v>0</v>
      </c>
      <c r="Z55" s="200">
        <v>56.51</v>
      </c>
      <c r="AA55" s="200">
        <v>19.97</v>
      </c>
      <c r="AB55" s="200">
        <v>0</v>
      </c>
      <c r="AC55" s="200">
        <v>0.87</v>
      </c>
      <c r="AD55" s="200">
        <v>14.84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13.91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4.38</v>
      </c>
      <c r="L56" s="200">
        <v>181.49</v>
      </c>
      <c r="M56" s="200">
        <v>1.06</v>
      </c>
      <c r="N56" s="200">
        <v>1.21</v>
      </c>
      <c r="O56" s="200">
        <v>0</v>
      </c>
      <c r="P56" s="200">
        <v>1.44</v>
      </c>
      <c r="Q56" s="200">
        <v>1.43</v>
      </c>
      <c r="R56" s="200">
        <v>6.27</v>
      </c>
      <c r="S56" s="200">
        <v>4.22</v>
      </c>
      <c r="T56" s="200">
        <v>0</v>
      </c>
      <c r="U56" s="200">
        <v>0.96</v>
      </c>
      <c r="V56" s="200">
        <v>0.24</v>
      </c>
      <c r="W56" s="200">
        <v>0.53</v>
      </c>
      <c r="X56" s="200">
        <v>1.69</v>
      </c>
      <c r="Y56" s="200">
        <v>0</v>
      </c>
      <c r="Z56" s="200">
        <v>56.51</v>
      </c>
      <c r="AA56" s="200">
        <v>19.97</v>
      </c>
      <c r="AB56" s="200">
        <v>0</v>
      </c>
      <c r="AC56" s="200">
        <v>0.87</v>
      </c>
      <c r="AD56" s="200">
        <v>14.84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13.91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4.38</v>
      </c>
      <c r="L57" s="200">
        <v>181.49</v>
      </c>
      <c r="M57" s="200">
        <v>1.06</v>
      </c>
      <c r="N57" s="200">
        <v>1.21</v>
      </c>
      <c r="O57" s="200">
        <v>0</v>
      </c>
      <c r="P57" s="200">
        <v>1.44</v>
      </c>
      <c r="Q57" s="200">
        <v>1.43</v>
      </c>
      <c r="R57" s="200">
        <v>6.27</v>
      </c>
      <c r="S57" s="200">
        <v>4.22</v>
      </c>
      <c r="T57" s="200">
        <v>0</v>
      </c>
      <c r="U57" s="200">
        <v>0.96</v>
      </c>
      <c r="V57" s="200">
        <v>0.24</v>
      </c>
      <c r="W57" s="200">
        <v>0.53</v>
      </c>
      <c r="X57" s="200">
        <v>1.69</v>
      </c>
      <c r="Y57" s="200">
        <v>0</v>
      </c>
      <c r="Z57" s="200">
        <v>56.51</v>
      </c>
      <c r="AA57" s="200">
        <v>19.97</v>
      </c>
      <c r="AB57" s="200">
        <v>0</v>
      </c>
      <c r="AC57" s="200">
        <v>0.87</v>
      </c>
      <c r="AD57" s="200">
        <v>14.84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13.91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4.38</v>
      </c>
      <c r="L58" s="200">
        <v>181.49</v>
      </c>
      <c r="M58" s="200">
        <v>1.06</v>
      </c>
      <c r="N58" s="200">
        <v>1.21</v>
      </c>
      <c r="O58" s="200">
        <v>0</v>
      </c>
      <c r="P58" s="200">
        <v>1.44</v>
      </c>
      <c r="Q58" s="200">
        <v>1.43</v>
      </c>
      <c r="R58" s="200">
        <v>6.27</v>
      </c>
      <c r="S58" s="200">
        <v>4.22</v>
      </c>
      <c r="T58" s="200">
        <v>0</v>
      </c>
      <c r="U58" s="200">
        <v>0.96</v>
      </c>
      <c r="V58" s="200">
        <v>0.24</v>
      </c>
      <c r="W58" s="200">
        <v>0.53</v>
      </c>
      <c r="X58" s="200">
        <v>1.69</v>
      </c>
      <c r="Y58" s="200">
        <v>0</v>
      </c>
      <c r="Z58" s="200">
        <v>56.51</v>
      </c>
      <c r="AA58" s="200">
        <v>19.97</v>
      </c>
      <c r="AB58" s="200">
        <v>0</v>
      </c>
      <c r="AC58" s="200">
        <v>0.87</v>
      </c>
      <c r="AD58" s="200">
        <v>14.84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13.91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4.38</v>
      </c>
      <c r="L59" s="200">
        <v>181.49</v>
      </c>
      <c r="M59" s="200">
        <v>1.06</v>
      </c>
      <c r="N59" s="200">
        <v>1.21</v>
      </c>
      <c r="O59" s="200">
        <v>0</v>
      </c>
      <c r="P59" s="200">
        <v>1.44</v>
      </c>
      <c r="Q59" s="200">
        <v>1.43</v>
      </c>
      <c r="R59" s="200">
        <v>6.27</v>
      </c>
      <c r="S59" s="200">
        <v>4.22</v>
      </c>
      <c r="T59" s="200">
        <v>0</v>
      </c>
      <c r="U59" s="200">
        <v>0.96</v>
      </c>
      <c r="V59" s="200">
        <v>0.24</v>
      </c>
      <c r="W59" s="200">
        <v>0.53</v>
      </c>
      <c r="X59" s="200">
        <v>1.69</v>
      </c>
      <c r="Y59" s="200">
        <v>0</v>
      </c>
      <c r="Z59" s="200">
        <v>56.51</v>
      </c>
      <c r="AA59" s="200">
        <v>19.97</v>
      </c>
      <c r="AB59" s="200">
        <v>0</v>
      </c>
      <c r="AC59" s="200">
        <v>0.87</v>
      </c>
      <c r="AD59" s="200">
        <v>14.84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13.91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4.38</v>
      </c>
      <c r="L60" s="200">
        <v>181.49</v>
      </c>
      <c r="M60" s="200">
        <v>1.06</v>
      </c>
      <c r="N60" s="200">
        <v>1.21</v>
      </c>
      <c r="O60" s="200">
        <v>0</v>
      </c>
      <c r="P60" s="200">
        <v>1.44</v>
      </c>
      <c r="Q60" s="200">
        <v>1.43</v>
      </c>
      <c r="R60" s="200">
        <v>6.27</v>
      </c>
      <c r="S60" s="200">
        <v>4.22</v>
      </c>
      <c r="T60" s="200">
        <v>0</v>
      </c>
      <c r="U60" s="200">
        <v>0.96</v>
      </c>
      <c r="V60" s="200">
        <v>0.24</v>
      </c>
      <c r="W60" s="200">
        <v>0.53</v>
      </c>
      <c r="X60" s="200">
        <v>1.69</v>
      </c>
      <c r="Y60" s="200">
        <v>0</v>
      </c>
      <c r="Z60" s="200">
        <v>56.51</v>
      </c>
      <c r="AA60" s="200">
        <v>19.97</v>
      </c>
      <c r="AB60" s="200">
        <v>0</v>
      </c>
      <c r="AC60" s="200">
        <v>0.87</v>
      </c>
      <c r="AD60" s="200">
        <v>14.84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13.91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4.38</v>
      </c>
      <c r="L61" s="200">
        <v>181.49</v>
      </c>
      <c r="M61" s="200">
        <v>1.06</v>
      </c>
      <c r="N61" s="200">
        <v>1.21</v>
      </c>
      <c r="O61" s="200">
        <v>0</v>
      </c>
      <c r="P61" s="200">
        <v>1.44</v>
      </c>
      <c r="Q61" s="200">
        <v>1.43</v>
      </c>
      <c r="R61" s="200">
        <v>6.27</v>
      </c>
      <c r="S61" s="200">
        <v>4.22</v>
      </c>
      <c r="T61" s="200">
        <v>0</v>
      </c>
      <c r="U61" s="200">
        <v>0.96</v>
      </c>
      <c r="V61" s="200">
        <v>0.24</v>
      </c>
      <c r="W61" s="200">
        <v>0.53</v>
      </c>
      <c r="X61" s="200">
        <v>1.69</v>
      </c>
      <c r="Y61" s="200">
        <v>0</v>
      </c>
      <c r="Z61" s="200">
        <v>56.51</v>
      </c>
      <c r="AA61" s="200">
        <v>19.97</v>
      </c>
      <c r="AB61" s="200">
        <v>0</v>
      </c>
      <c r="AC61" s="200">
        <v>0.87</v>
      </c>
      <c r="AD61" s="200">
        <v>14.84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13.91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4.38</v>
      </c>
      <c r="L62" s="200">
        <v>181.49</v>
      </c>
      <c r="M62" s="200">
        <v>1.06</v>
      </c>
      <c r="N62" s="200">
        <v>1.21</v>
      </c>
      <c r="O62" s="200">
        <v>0</v>
      </c>
      <c r="P62" s="200">
        <v>1.44</v>
      </c>
      <c r="Q62" s="200">
        <v>1.43</v>
      </c>
      <c r="R62" s="200">
        <v>6.27</v>
      </c>
      <c r="S62" s="200">
        <v>4.22</v>
      </c>
      <c r="T62" s="200">
        <v>0</v>
      </c>
      <c r="U62" s="200">
        <v>0.96</v>
      </c>
      <c r="V62" s="200">
        <v>0.24</v>
      </c>
      <c r="W62" s="200">
        <v>0.53</v>
      </c>
      <c r="X62" s="200">
        <v>1.69</v>
      </c>
      <c r="Y62" s="200">
        <v>0</v>
      </c>
      <c r="Z62" s="200">
        <v>56.51</v>
      </c>
      <c r="AA62" s="200">
        <v>19.97</v>
      </c>
      <c r="AB62" s="200">
        <v>0</v>
      </c>
      <c r="AC62" s="200">
        <v>0.87</v>
      </c>
      <c r="AD62" s="200">
        <v>14.84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13.91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21.18</v>
      </c>
      <c r="K63" s="200">
        <v>4.38</v>
      </c>
      <c r="L63" s="200">
        <v>181.49</v>
      </c>
      <c r="M63" s="200">
        <v>1.06</v>
      </c>
      <c r="N63" s="200">
        <v>1.21</v>
      </c>
      <c r="O63" s="200">
        <v>0</v>
      </c>
      <c r="P63" s="200">
        <v>1.44</v>
      </c>
      <c r="Q63" s="200">
        <v>1.43</v>
      </c>
      <c r="R63" s="200">
        <v>6.27</v>
      </c>
      <c r="S63" s="200">
        <v>4.22</v>
      </c>
      <c r="T63" s="200">
        <v>0</v>
      </c>
      <c r="U63" s="200">
        <v>0.96</v>
      </c>
      <c r="V63" s="200">
        <v>0.24</v>
      </c>
      <c r="W63" s="200">
        <v>0.53</v>
      </c>
      <c r="X63" s="200">
        <v>1.69</v>
      </c>
      <c r="Y63" s="200">
        <v>0</v>
      </c>
      <c r="Z63" s="200">
        <v>56.51</v>
      </c>
      <c r="AA63" s="200">
        <v>19.97</v>
      </c>
      <c r="AB63" s="200">
        <v>0</v>
      </c>
      <c r="AC63" s="200">
        <v>0.87</v>
      </c>
      <c r="AD63" s="200">
        <v>14.84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13.91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21.18</v>
      </c>
      <c r="K64" s="200">
        <v>4.38</v>
      </c>
      <c r="L64" s="200">
        <v>181.49</v>
      </c>
      <c r="M64" s="200">
        <v>1.06</v>
      </c>
      <c r="N64" s="200">
        <v>1.21</v>
      </c>
      <c r="O64" s="200">
        <v>0</v>
      </c>
      <c r="P64" s="200">
        <v>1.44</v>
      </c>
      <c r="Q64" s="200">
        <v>1.43</v>
      </c>
      <c r="R64" s="200">
        <v>6.27</v>
      </c>
      <c r="S64" s="200">
        <v>4.22</v>
      </c>
      <c r="T64" s="200">
        <v>0</v>
      </c>
      <c r="U64" s="200">
        <v>0.96</v>
      </c>
      <c r="V64" s="200">
        <v>0.24</v>
      </c>
      <c r="W64" s="200">
        <v>0.53</v>
      </c>
      <c r="X64" s="200">
        <v>1.69</v>
      </c>
      <c r="Y64" s="200">
        <v>0</v>
      </c>
      <c r="Z64" s="200">
        <v>56.51</v>
      </c>
      <c r="AA64" s="200">
        <v>19.97</v>
      </c>
      <c r="AB64" s="200">
        <v>0</v>
      </c>
      <c r="AC64" s="200">
        <v>0.87</v>
      </c>
      <c r="AD64" s="200">
        <v>14.84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13.91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21.18</v>
      </c>
      <c r="K65" s="200">
        <v>4.38</v>
      </c>
      <c r="L65" s="200">
        <v>181.49</v>
      </c>
      <c r="M65" s="200">
        <v>1.06</v>
      </c>
      <c r="N65" s="200">
        <v>1.21</v>
      </c>
      <c r="O65" s="200">
        <v>0</v>
      </c>
      <c r="P65" s="200">
        <v>1.44</v>
      </c>
      <c r="Q65" s="200">
        <v>1.43</v>
      </c>
      <c r="R65" s="200">
        <v>6.27</v>
      </c>
      <c r="S65" s="200">
        <v>4.22</v>
      </c>
      <c r="T65" s="200">
        <v>0</v>
      </c>
      <c r="U65" s="200">
        <v>0.96</v>
      </c>
      <c r="V65" s="200">
        <v>0.24</v>
      </c>
      <c r="W65" s="200">
        <v>0.53</v>
      </c>
      <c r="X65" s="200">
        <v>1.69</v>
      </c>
      <c r="Y65" s="200">
        <v>0</v>
      </c>
      <c r="Z65" s="200">
        <v>8.6</v>
      </c>
      <c r="AA65" s="200">
        <v>19.97</v>
      </c>
      <c r="AB65" s="200">
        <v>0</v>
      </c>
      <c r="AC65" s="200">
        <v>0.87</v>
      </c>
      <c r="AD65" s="200">
        <v>14.84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13.91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21.18</v>
      </c>
      <c r="K66" s="200">
        <v>4.38</v>
      </c>
      <c r="L66" s="200">
        <v>181.49</v>
      </c>
      <c r="M66" s="200">
        <v>1.06</v>
      </c>
      <c r="N66" s="200">
        <v>1.21</v>
      </c>
      <c r="O66" s="200">
        <v>0</v>
      </c>
      <c r="P66" s="200">
        <v>1.44</v>
      </c>
      <c r="Q66" s="200">
        <v>1.43</v>
      </c>
      <c r="R66" s="200">
        <v>6.27</v>
      </c>
      <c r="S66" s="200">
        <v>4.22</v>
      </c>
      <c r="T66" s="200">
        <v>0</v>
      </c>
      <c r="U66" s="200">
        <v>0.96</v>
      </c>
      <c r="V66" s="200">
        <v>0.24</v>
      </c>
      <c r="W66" s="200">
        <v>0.53</v>
      </c>
      <c r="X66" s="200">
        <v>1.69</v>
      </c>
      <c r="Y66" s="200">
        <v>0</v>
      </c>
      <c r="Z66" s="200">
        <v>56.51</v>
      </c>
      <c r="AA66" s="200">
        <v>19.97</v>
      </c>
      <c r="AB66" s="200">
        <v>0</v>
      </c>
      <c r="AC66" s="200">
        <v>0.87</v>
      </c>
      <c r="AD66" s="200">
        <v>14.84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13.91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21.18</v>
      </c>
      <c r="K67" s="200">
        <v>4.38</v>
      </c>
      <c r="L67" s="200">
        <v>181.49</v>
      </c>
      <c r="M67" s="200">
        <v>1.06</v>
      </c>
      <c r="N67" s="200">
        <v>1.21</v>
      </c>
      <c r="O67" s="200">
        <v>0</v>
      </c>
      <c r="P67" s="200">
        <v>1.44</v>
      </c>
      <c r="Q67" s="200">
        <v>1.43</v>
      </c>
      <c r="R67" s="200">
        <v>6.27</v>
      </c>
      <c r="S67" s="200">
        <v>4.22</v>
      </c>
      <c r="T67" s="200">
        <v>0</v>
      </c>
      <c r="U67" s="200">
        <v>0.96</v>
      </c>
      <c r="V67" s="200">
        <v>0.24</v>
      </c>
      <c r="W67" s="200">
        <v>0.53</v>
      </c>
      <c r="X67" s="200">
        <v>1.69</v>
      </c>
      <c r="Y67" s="200">
        <v>0</v>
      </c>
      <c r="Z67" s="200">
        <v>20.21</v>
      </c>
      <c r="AA67" s="200">
        <v>19.97</v>
      </c>
      <c r="AB67" s="200">
        <v>0</v>
      </c>
      <c r="AC67" s="200">
        <v>0.87</v>
      </c>
      <c r="AD67" s="200">
        <v>14.84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13.91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21.18</v>
      </c>
      <c r="K68" s="200">
        <v>4.38</v>
      </c>
      <c r="L68" s="200">
        <v>181.6</v>
      </c>
      <c r="M68" s="200">
        <v>1.06</v>
      </c>
      <c r="N68" s="200">
        <v>1.21</v>
      </c>
      <c r="O68" s="200">
        <v>0</v>
      </c>
      <c r="P68" s="200">
        <v>1.44</v>
      </c>
      <c r="Q68" s="200">
        <v>1.43</v>
      </c>
      <c r="R68" s="200">
        <v>6.27</v>
      </c>
      <c r="S68" s="200">
        <v>4.25</v>
      </c>
      <c r="T68" s="200">
        <v>0</v>
      </c>
      <c r="U68" s="200">
        <v>0.96</v>
      </c>
      <c r="V68" s="200">
        <v>0.24</v>
      </c>
      <c r="W68" s="200">
        <v>0.53</v>
      </c>
      <c r="X68" s="200">
        <v>1.69</v>
      </c>
      <c r="Y68" s="200">
        <v>0</v>
      </c>
      <c r="Z68" s="200">
        <v>6.39</v>
      </c>
      <c r="AA68" s="200">
        <v>19.97</v>
      </c>
      <c r="AB68" s="200">
        <v>0</v>
      </c>
      <c r="AC68" s="200">
        <v>0.87</v>
      </c>
      <c r="AD68" s="200">
        <v>14.84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13.91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21.18</v>
      </c>
      <c r="K69" s="200">
        <v>4.38</v>
      </c>
      <c r="L69" s="200">
        <v>154.65</v>
      </c>
      <c r="M69" s="200">
        <v>1.06</v>
      </c>
      <c r="N69" s="200">
        <v>1.21</v>
      </c>
      <c r="O69" s="200">
        <v>0</v>
      </c>
      <c r="P69" s="200">
        <v>1.44</v>
      </c>
      <c r="Q69" s="200">
        <v>1.43</v>
      </c>
      <c r="R69" s="200">
        <v>2.77</v>
      </c>
      <c r="S69" s="200">
        <v>4.25</v>
      </c>
      <c r="T69" s="200">
        <v>0</v>
      </c>
      <c r="U69" s="200">
        <v>0.96</v>
      </c>
      <c r="V69" s="200">
        <v>0.24</v>
      </c>
      <c r="W69" s="200">
        <v>0.53</v>
      </c>
      <c r="X69" s="200">
        <v>1.69</v>
      </c>
      <c r="Y69" s="200">
        <v>0</v>
      </c>
      <c r="Z69" s="200">
        <v>2.91</v>
      </c>
      <c r="AA69" s="200">
        <v>1.04</v>
      </c>
      <c r="AB69" s="200">
        <v>0</v>
      </c>
      <c r="AC69" s="200">
        <v>0.87</v>
      </c>
      <c r="AD69" s="200">
        <v>14.84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13.91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21.18</v>
      </c>
      <c r="K70" s="200">
        <v>4.38</v>
      </c>
      <c r="L70" s="200">
        <v>62.68</v>
      </c>
      <c r="M70" s="200">
        <v>1.06</v>
      </c>
      <c r="N70" s="200">
        <v>1.21</v>
      </c>
      <c r="O70" s="200">
        <v>0</v>
      </c>
      <c r="P70" s="200">
        <v>1.44</v>
      </c>
      <c r="Q70" s="200">
        <v>0.13</v>
      </c>
      <c r="R70" s="200">
        <v>2.77</v>
      </c>
      <c r="S70" s="200">
        <v>2.31</v>
      </c>
      <c r="T70" s="200">
        <v>0</v>
      </c>
      <c r="U70" s="200">
        <v>0.96</v>
      </c>
      <c r="V70" s="200">
        <v>0.24</v>
      </c>
      <c r="W70" s="200">
        <v>0.53</v>
      </c>
      <c r="X70" s="200">
        <v>1.69</v>
      </c>
      <c r="Y70" s="200">
        <v>0</v>
      </c>
      <c r="Z70" s="200">
        <v>2.91</v>
      </c>
      <c r="AA70" s="200">
        <v>1.03</v>
      </c>
      <c r="AB70" s="200">
        <v>0</v>
      </c>
      <c r="AC70" s="200">
        <v>0.87</v>
      </c>
      <c r="AD70" s="200">
        <v>14.84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13.91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21.18</v>
      </c>
      <c r="K71" s="200">
        <v>4.38</v>
      </c>
      <c r="L71" s="200">
        <v>81.430000000000007</v>
      </c>
      <c r="M71" s="200">
        <v>1.06</v>
      </c>
      <c r="N71" s="200">
        <v>1.21</v>
      </c>
      <c r="O71" s="200">
        <v>0</v>
      </c>
      <c r="P71" s="200">
        <v>1.44</v>
      </c>
      <c r="Q71" s="200">
        <v>0.13</v>
      </c>
      <c r="R71" s="200">
        <v>2.77</v>
      </c>
      <c r="S71" s="200">
        <v>0.3</v>
      </c>
      <c r="T71" s="200">
        <v>0</v>
      </c>
      <c r="U71" s="200">
        <v>0.96</v>
      </c>
      <c r="V71" s="200">
        <v>0.24</v>
      </c>
      <c r="W71" s="200">
        <v>0.53</v>
      </c>
      <c r="X71" s="200">
        <v>1.69</v>
      </c>
      <c r="Y71" s="200">
        <v>0</v>
      </c>
      <c r="Z71" s="200">
        <v>2.91</v>
      </c>
      <c r="AA71" s="200">
        <v>1.03</v>
      </c>
      <c r="AB71" s="200">
        <v>0</v>
      </c>
      <c r="AC71" s="200">
        <v>0.87</v>
      </c>
      <c r="AD71" s="200">
        <v>14.84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15.24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21.18</v>
      </c>
      <c r="K72" s="200">
        <v>4.38</v>
      </c>
      <c r="L72" s="200">
        <v>58.39</v>
      </c>
      <c r="M72" s="200">
        <v>1.06</v>
      </c>
      <c r="N72" s="200">
        <v>1.21</v>
      </c>
      <c r="O72" s="200">
        <v>0</v>
      </c>
      <c r="P72" s="200">
        <v>1.44</v>
      </c>
      <c r="Q72" s="200">
        <v>0.13</v>
      </c>
      <c r="R72" s="200">
        <v>2.77</v>
      </c>
      <c r="S72" s="200">
        <v>0.3</v>
      </c>
      <c r="T72" s="200">
        <v>0</v>
      </c>
      <c r="U72" s="200">
        <v>0.96</v>
      </c>
      <c r="V72" s="200">
        <v>0.24</v>
      </c>
      <c r="W72" s="200">
        <v>0.53</v>
      </c>
      <c r="X72" s="200">
        <v>1.69</v>
      </c>
      <c r="Y72" s="200">
        <v>0</v>
      </c>
      <c r="Z72" s="200">
        <v>2.91</v>
      </c>
      <c r="AA72" s="200">
        <v>1.03</v>
      </c>
      <c r="AB72" s="200">
        <v>0</v>
      </c>
      <c r="AC72" s="200">
        <v>0.87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15.24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21.18</v>
      </c>
      <c r="K73" s="200">
        <v>4.38</v>
      </c>
      <c r="L73" s="200">
        <v>96.89</v>
      </c>
      <c r="M73" s="200">
        <v>1.06</v>
      </c>
      <c r="N73" s="200">
        <v>1.21</v>
      </c>
      <c r="O73" s="200">
        <v>0</v>
      </c>
      <c r="P73" s="200">
        <v>1.44</v>
      </c>
      <c r="Q73" s="200">
        <v>0.13</v>
      </c>
      <c r="R73" s="200">
        <v>2.77</v>
      </c>
      <c r="S73" s="200">
        <v>0.3</v>
      </c>
      <c r="T73" s="200">
        <v>0</v>
      </c>
      <c r="U73" s="200">
        <v>0.96</v>
      </c>
      <c r="V73" s="200">
        <v>0.24</v>
      </c>
      <c r="W73" s="200">
        <v>0.53</v>
      </c>
      <c r="X73" s="200">
        <v>1.69</v>
      </c>
      <c r="Y73" s="200">
        <v>0</v>
      </c>
      <c r="Z73" s="200">
        <v>2.91</v>
      </c>
      <c r="AA73" s="200">
        <v>1.03</v>
      </c>
      <c r="AB73" s="200">
        <v>0</v>
      </c>
      <c r="AC73" s="200">
        <v>0.87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15.24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21.18</v>
      </c>
      <c r="K74" s="200">
        <v>4.6900000000000004</v>
      </c>
      <c r="L74" s="200">
        <v>58.94</v>
      </c>
      <c r="M74" s="200">
        <v>1.06</v>
      </c>
      <c r="N74" s="200">
        <v>1.21</v>
      </c>
      <c r="O74" s="200">
        <v>0</v>
      </c>
      <c r="P74" s="200">
        <v>1.44</v>
      </c>
      <c r="Q74" s="200">
        <v>0.13</v>
      </c>
      <c r="R74" s="200">
        <v>2.77</v>
      </c>
      <c r="S74" s="200">
        <v>0.3</v>
      </c>
      <c r="T74" s="200">
        <v>0</v>
      </c>
      <c r="U74" s="200">
        <v>0.96</v>
      </c>
      <c r="V74" s="200">
        <v>0.24</v>
      </c>
      <c r="W74" s="200">
        <v>0.53</v>
      </c>
      <c r="X74" s="200">
        <v>1.69</v>
      </c>
      <c r="Y74" s="200">
        <v>0</v>
      </c>
      <c r="Z74" s="200">
        <v>2.91</v>
      </c>
      <c r="AA74" s="200">
        <v>1.03</v>
      </c>
      <c r="AB74" s="200">
        <v>0</v>
      </c>
      <c r="AC74" s="200">
        <v>0.87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15.24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21.18</v>
      </c>
      <c r="K75" s="200">
        <v>4.38</v>
      </c>
      <c r="L75" s="200">
        <v>14.61</v>
      </c>
      <c r="M75" s="200">
        <v>1.06</v>
      </c>
      <c r="N75" s="200">
        <v>1.21</v>
      </c>
      <c r="O75" s="200">
        <v>0</v>
      </c>
      <c r="P75" s="200">
        <v>1.44</v>
      </c>
      <c r="Q75" s="200">
        <v>0.13</v>
      </c>
      <c r="R75" s="200">
        <v>2.77</v>
      </c>
      <c r="S75" s="200">
        <v>0.3</v>
      </c>
      <c r="T75" s="200">
        <v>0</v>
      </c>
      <c r="U75" s="200">
        <v>0.96</v>
      </c>
      <c r="V75" s="200">
        <v>0.24</v>
      </c>
      <c r="W75" s="200">
        <v>0.53</v>
      </c>
      <c r="X75" s="200">
        <v>1.69</v>
      </c>
      <c r="Y75" s="200">
        <v>0</v>
      </c>
      <c r="Z75" s="200">
        <v>2.91</v>
      </c>
      <c r="AA75" s="200">
        <v>1.03</v>
      </c>
      <c r="AB75" s="200">
        <v>0</v>
      </c>
      <c r="AC75" s="200">
        <v>0.87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15.24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21.18</v>
      </c>
      <c r="K76" s="200">
        <v>0.35</v>
      </c>
      <c r="L76" s="200">
        <v>14.43</v>
      </c>
      <c r="M76" s="200">
        <v>1.06</v>
      </c>
      <c r="N76" s="200">
        <v>1.21</v>
      </c>
      <c r="O76" s="200">
        <v>0</v>
      </c>
      <c r="P76" s="200">
        <v>1.44</v>
      </c>
      <c r="Q76" s="200">
        <v>0.13</v>
      </c>
      <c r="R76" s="200">
        <v>2.77</v>
      </c>
      <c r="S76" s="200">
        <v>0.3</v>
      </c>
      <c r="T76" s="200">
        <v>0</v>
      </c>
      <c r="U76" s="200">
        <v>0.96</v>
      </c>
      <c r="V76" s="200">
        <v>0.24</v>
      </c>
      <c r="W76" s="200">
        <v>0.53</v>
      </c>
      <c r="X76" s="200">
        <v>1.69</v>
      </c>
      <c r="Y76" s="200">
        <v>0</v>
      </c>
      <c r="Z76" s="200">
        <v>2.91</v>
      </c>
      <c r="AA76" s="200">
        <v>1.03</v>
      </c>
      <c r="AB76" s="200">
        <v>0</v>
      </c>
      <c r="AC76" s="200">
        <v>0.87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21.18</v>
      </c>
      <c r="K77" s="200">
        <v>0.35</v>
      </c>
      <c r="L77" s="200">
        <v>14.43</v>
      </c>
      <c r="M77" s="200">
        <v>1.06</v>
      </c>
      <c r="N77" s="200">
        <v>1.21</v>
      </c>
      <c r="O77" s="200">
        <v>0</v>
      </c>
      <c r="P77" s="200">
        <v>1.44</v>
      </c>
      <c r="Q77" s="200">
        <v>0.13</v>
      </c>
      <c r="R77" s="200">
        <v>2.77</v>
      </c>
      <c r="S77" s="200">
        <v>0.3</v>
      </c>
      <c r="T77" s="200">
        <v>0</v>
      </c>
      <c r="U77" s="200">
        <v>0.96</v>
      </c>
      <c r="V77" s="200">
        <v>0.24</v>
      </c>
      <c r="W77" s="200">
        <v>0.53</v>
      </c>
      <c r="X77" s="200">
        <v>1.69</v>
      </c>
      <c r="Y77" s="200">
        <v>0</v>
      </c>
      <c r="Z77" s="200">
        <v>2.91</v>
      </c>
      <c r="AA77" s="200">
        <v>1.03</v>
      </c>
      <c r="AB77" s="200">
        <v>0</v>
      </c>
      <c r="AC77" s="200">
        <v>0.87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21.18</v>
      </c>
      <c r="K78" s="200">
        <v>0.35</v>
      </c>
      <c r="L78" s="200">
        <v>14.43</v>
      </c>
      <c r="M78" s="200">
        <v>1.06</v>
      </c>
      <c r="N78" s="200">
        <v>1.21</v>
      </c>
      <c r="O78" s="200">
        <v>0</v>
      </c>
      <c r="P78" s="200">
        <v>1.44</v>
      </c>
      <c r="Q78" s="200">
        <v>0.13</v>
      </c>
      <c r="R78" s="200">
        <v>2.77</v>
      </c>
      <c r="S78" s="200">
        <v>0.3</v>
      </c>
      <c r="T78" s="200">
        <v>0</v>
      </c>
      <c r="U78" s="200">
        <v>0.96</v>
      </c>
      <c r="V78" s="200">
        <v>0.24</v>
      </c>
      <c r="W78" s="200">
        <v>0.53</v>
      </c>
      <c r="X78" s="200">
        <v>1.69</v>
      </c>
      <c r="Y78" s="200">
        <v>0</v>
      </c>
      <c r="Z78" s="200">
        <v>2.91</v>
      </c>
      <c r="AA78" s="200">
        <v>1.03</v>
      </c>
      <c r="AB78" s="200">
        <v>0</v>
      </c>
      <c r="AC78" s="200">
        <v>0.87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21.18</v>
      </c>
      <c r="K79" s="200">
        <v>0.35</v>
      </c>
      <c r="L79" s="200">
        <v>14.42</v>
      </c>
      <c r="M79" s="200">
        <v>1.06</v>
      </c>
      <c r="N79" s="200">
        <v>1.21</v>
      </c>
      <c r="O79" s="200">
        <v>0</v>
      </c>
      <c r="P79" s="200">
        <v>1.44</v>
      </c>
      <c r="Q79" s="200">
        <v>0.13</v>
      </c>
      <c r="R79" s="200">
        <v>2.77</v>
      </c>
      <c r="S79" s="200">
        <v>0.3</v>
      </c>
      <c r="T79" s="200">
        <v>0</v>
      </c>
      <c r="U79" s="200">
        <v>0.96</v>
      </c>
      <c r="V79" s="200">
        <v>0.24</v>
      </c>
      <c r="W79" s="200">
        <v>0.53</v>
      </c>
      <c r="X79" s="200">
        <v>1.69</v>
      </c>
      <c r="Y79" s="200">
        <v>0</v>
      </c>
      <c r="Z79" s="200">
        <v>2.91</v>
      </c>
      <c r="AA79" s="200">
        <v>1.03</v>
      </c>
      <c r="AB79" s="200">
        <v>0</v>
      </c>
      <c r="AC79" s="200">
        <v>0.87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21.18</v>
      </c>
      <c r="K80" s="200">
        <v>0.35</v>
      </c>
      <c r="L80" s="200">
        <v>14.44</v>
      </c>
      <c r="M80" s="200">
        <v>1.06</v>
      </c>
      <c r="N80" s="200">
        <v>1.21</v>
      </c>
      <c r="O80" s="200">
        <v>0</v>
      </c>
      <c r="P80" s="200">
        <v>1.44</v>
      </c>
      <c r="Q80" s="200">
        <v>0.13</v>
      </c>
      <c r="R80" s="200">
        <v>2.77</v>
      </c>
      <c r="S80" s="200">
        <v>0.3</v>
      </c>
      <c r="T80" s="200">
        <v>0</v>
      </c>
      <c r="U80" s="200">
        <v>0.96</v>
      </c>
      <c r="V80" s="200">
        <v>0.24</v>
      </c>
      <c r="W80" s="200">
        <v>0.53</v>
      </c>
      <c r="X80" s="200">
        <v>1.69</v>
      </c>
      <c r="Y80" s="200">
        <v>0</v>
      </c>
      <c r="Z80" s="200">
        <v>2.91</v>
      </c>
      <c r="AA80" s="200">
        <v>1.03</v>
      </c>
      <c r="AB80" s="200">
        <v>0</v>
      </c>
      <c r="AC80" s="200">
        <v>0.87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21.18</v>
      </c>
      <c r="K81" s="200">
        <v>0.35</v>
      </c>
      <c r="L81" s="200">
        <v>14.43</v>
      </c>
      <c r="M81" s="200">
        <v>1.06</v>
      </c>
      <c r="N81" s="200">
        <v>1.21</v>
      </c>
      <c r="O81" s="200">
        <v>0</v>
      </c>
      <c r="P81" s="200">
        <v>1.44</v>
      </c>
      <c r="Q81" s="200">
        <v>0.13</v>
      </c>
      <c r="R81" s="200">
        <v>2.77</v>
      </c>
      <c r="S81" s="200">
        <v>0.3</v>
      </c>
      <c r="T81" s="200">
        <v>0</v>
      </c>
      <c r="U81" s="200">
        <v>0.96</v>
      </c>
      <c r="V81" s="200">
        <v>0.24</v>
      </c>
      <c r="W81" s="200">
        <v>0.53</v>
      </c>
      <c r="X81" s="200">
        <v>1.69</v>
      </c>
      <c r="Y81" s="200">
        <v>0</v>
      </c>
      <c r="Z81" s="200">
        <v>2.91</v>
      </c>
      <c r="AA81" s="200">
        <v>1.03</v>
      </c>
      <c r="AB81" s="200">
        <v>0</v>
      </c>
      <c r="AC81" s="200">
        <v>0.87</v>
      </c>
      <c r="AD81" s="200">
        <v>14.84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21.18</v>
      </c>
      <c r="K82" s="200">
        <v>0.35</v>
      </c>
      <c r="L82" s="200">
        <v>14.43</v>
      </c>
      <c r="M82" s="200">
        <v>1.06</v>
      </c>
      <c r="N82" s="200">
        <v>1.21</v>
      </c>
      <c r="O82" s="200">
        <v>0</v>
      </c>
      <c r="P82" s="200">
        <v>1.44</v>
      </c>
      <c r="Q82" s="200">
        <v>0.13</v>
      </c>
      <c r="R82" s="200">
        <v>2.77</v>
      </c>
      <c r="S82" s="200">
        <v>0.3</v>
      </c>
      <c r="T82" s="200">
        <v>0</v>
      </c>
      <c r="U82" s="200">
        <v>0.96</v>
      </c>
      <c r="V82" s="200">
        <v>0.24</v>
      </c>
      <c r="W82" s="200">
        <v>0.53</v>
      </c>
      <c r="X82" s="200">
        <v>1.69</v>
      </c>
      <c r="Y82" s="200">
        <v>0</v>
      </c>
      <c r="Z82" s="200">
        <v>2.91</v>
      </c>
      <c r="AA82" s="200">
        <v>1.03</v>
      </c>
      <c r="AB82" s="200">
        <v>0</v>
      </c>
      <c r="AC82" s="200">
        <v>0.87</v>
      </c>
      <c r="AD82" s="200">
        <v>14.84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21.18</v>
      </c>
      <c r="K83" s="200">
        <v>4.38</v>
      </c>
      <c r="L83" s="200">
        <v>14.43</v>
      </c>
      <c r="M83" s="200">
        <v>1.06</v>
      </c>
      <c r="N83" s="200">
        <v>1.21</v>
      </c>
      <c r="O83" s="200">
        <v>0</v>
      </c>
      <c r="P83" s="200">
        <v>1.44</v>
      </c>
      <c r="Q83" s="200">
        <v>0.13</v>
      </c>
      <c r="R83" s="200">
        <v>2.77</v>
      </c>
      <c r="S83" s="200">
        <v>0.3</v>
      </c>
      <c r="T83" s="200">
        <v>0</v>
      </c>
      <c r="U83" s="200">
        <v>0.96</v>
      </c>
      <c r="V83" s="200">
        <v>0.24</v>
      </c>
      <c r="W83" s="200">
        <v>0.53</v>
      </c>
      <c r="X83" s="200">
        <v>1.69</v>
      </c>
      <c r="Y83" s="200">
        <v>0</v>
      </c>
      <c r="Z83" s="200">
        <v>2.91</v>
      </c>
      <c r="AA83" s="200">
        <v>1.03</v>
      </c>
      <c r="AB83" s="200">
        <v>0</v>
      </c>
      <c r="AC83" s="200">
        <v>0.87</v>
      </c>
      <c r="AD83" s="200">
        <v>14.84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15.24</v>
      </c>
      <c r="AL83" s="200">
        <v>0</v>
      </c>
      <c r="AM83" s="200">
        <v>0</v>
      </c>
      <c r="AN83" s="200">
        <v>0</v>
      </c>
      <c r="AO83" s="200">
        <v>274.62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21.18</v>
      </c>
      <c r="K84" s="200">
        <v>4.38</v>
      </c>
      <c r="L84" s="200">
        <v>14.42</v>
      </c>
      <c r="M84" s="200">
        <v>1.06</v>
      </c>
      <c r="N84" s="200">
        <v>1.21</v>
      </c>
      <c r="O84" s="200">
        <v>0</v>
      </c>
      <c r="P84" s="200">
        <v>1.44</v>
      </c>
      <c r="Q84" s="200">
        <v>0.13</v>
      </c>
      <c r="R84" s="200">
        <v>2.77</v>
      </c>
      <c r="S84" s="200">
        <v>0.3</v>
      </c>
      <c r="T84" s="200">
        <v>0</v>
      </c>
      <c r="U84" s="200">
        <v>0.96</v>
      </c>
      <c r="V84" s="200">
        <v>0.24</v>
      </c>
      <c r="W84" s="200">
        <v>0.53</v>
      </c>
      <c r="X84" s="200">
        <v>1.69</v>
      </c>
      <c r="Y84" s="200">
        <v>0</v>
      </c>
      <c r="Z84" s="200">
        <v>2.91</v>
      </c>
      <c r="AA84" s="200">
        <v>1.03</v>
      </c>
      <c r="AB84" s="200">
        <v>0</v>
      </c>
      <c r="AC84" s="200">
        <v>0.87</v>
      </c>
      <c r="AD84" s="200">
        <v>14.84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15.24</v>
      </c>
      <c r="AL84" s="200">
        <v>0</v>
      </c>
      <c r="AM84" s="200">
        <v>0</v>
      </c>
      <c r="AN84" s="200">
        <v>0</v>
      </c>
      <c r="AO84" s="200">
        <v>274.62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21.18</v>
      </c>
      <c r="K85" s="200">
        <v>4.38</v>
      </c>
      <c r="L85" s="200">
        <v>14.42</v>
      </c>
      <c r="M85" s="200">
        <v>1.06</v>
      </c>
      <c r="N85" s="200">
        <v>1.21</v>
      </c>
      <c r="O85" s="200">
        <v>0</v>
      </c>
      <c r="P85" s="200">
        <v>1.44</v>
      </c>
      <c r="Q85" s="200">
        <v>0.13</v>
      </c>
      <c r="R85" s="200">
        <v>2.77</v>
      </c>
      <c r="S85" s="200">
        <v>0.3</v>
      </c>
      <c r="T85" s="200">
        <v>0</v>
      </c>
      <c r="U85" s="200">
        <v>0.96</v>
      </c>
      <c r="V85" s="200">
        <v>0.24</v>
      </c>
      <c r="W85" s="200">
        <v>0.53</v>
      </c>
      <c r="X85" s="200">
        <v>1.69</v>
      </c>
      <c r="Y85" s="200">
        <v>0</v>
      </c>
      <c r="Z85" s="200">
        <v>2.91</v>
      </c>
      <c r="AA85" s="200">
        <v>1.03</v>
      </c>
      <c r="AB85" s="200">
        <v>0</v>
      </c>
      <c r="AC85" s="200">
        <v>0.87</v>
      </c>
      <c r="AD85" s="200">
        <v>14.84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15.24</v>
      </c>
      <c r="AL85" s="200">
        <v>0</v>
      </c>
      <c r="AM85" s="200">
        <v>0</v>
      </c>
      <c r="AN85" s="200">
        <v>0</v>
      </c>
      <c r="AO85" s="200">
        <v>274.62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21.18</v>
      </c>
      <c r="K86" s="200">
        <v>4.38</v>
      </c>
      <c r="L86" s="200">
        <v>96.89</v>
      </c>
      <c r="M86" s="200">
        <v>1.06</v>
      </c>
      <c r="N86" s="200">
        <v>1.21</v>
      </c>
      <c r="O86" s="200">
        <v>0</v>
      </c>
      <c r="P86" s="200">
        <v>1.44</v>
      </c>
      <c r="Q86" s="200">
        <v>0.13</v>
      </c>
      <c r="R86" s="200">
        <v>2.77</v>
      </c>
      <c r="S86" s="200">
        <v>0.3</v>
      </c>
      <c r="T86" s="200">
        <v>0</v>
      </c>
      <c r="U86" s="200">
        <v>0.96</v>
      </c>
      <c r="V86" s="200">
        <v>0.24</v>
      </c>
      <c r="W86" s="200">
        <v>0.53</v>
      </c>
      <c r="X86" s="200">
        <v>1.69</v>
      </c>
      <c r="Y86" s="200">
        <v>0</v>
      </c>
      <c r="Z86" s="200">
        <v>2.91</v>
      </c>
      <c r="AA86" s="200">
        <v>1.03</v>
      </c>
      <c r="AB86" s="200">
        <v>0</v>
      </c>
      <c r="AC86" s="200">
        <v>0.87</v>
      </c>
      <c r="AD86" s="200">
        <v>14.84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15.24</v>
      </c>
      <c r="AL86" s="200">
        <v>0</v>
      </c>
      <c r="AM86" s="200">
        <v>0</v>
      </c>
      <c r="AN86" s="200">
        <v>0</v>
      </c>
      <c r="AO86" s="200">
        <v>274.62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21.18</v>
      </c>
      <c r="K87" s="200">
        <v>4.38</v>
      </c>
      <c r="L87" s="200">
        <v>145.02000000000001</v>
      </c>
      <c r="M87" s="200">
        <v>1.06</v>
      </c>
      <c r="N87" s="200">
        <v>1.21</v>
      </c>
      <c r="O87" s="200">
        <v>0</v>
      </c>
      <c r="P87" s="200">
        <v>1.44</v>
      </c>
      <c r="Q87" s="200">
        <v>0.13</v>
      </c>
      <c r="R87" s="200">
        <v>2.77</v>
      </c>
      <c r="S87" s="200">
        <v>0.3</v>
      </c>
      <c r="T87" s="200">
        <v>0</v>
      </c>
      <c r="U87" s="200">
        <v>0.96</v>
      </c>
      <c r="V87" s="200">
        <v>0.24</v>
      </c>
      <c r="W87" s="200">
        <v>0.53</v>
      </c>
      <c r="X87" s="200">
        <v>1.69</v>
      </c>
      <c r="Y87" s="200">
        <v>0</v>
      </c>
      <c r="Z87" s="200">
        <v>2.91</v>
      </c>
      <c r="AA87" s="200">
        <v>1.03</v>
      </c>
      <c r="AB87" s="200">
        <v>0</v>
      </c>
      <c r="AC87" s="200">
        <v>0.87</v>
      </c>
      <c r="AD87" s="200">
        <v>14.84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15.24</v>
      </c>
      <c r="AL87" s="200">
        <v>0</v>
      </c>
      <c r="AM87" s="200">
        <v>0</v>
      </c>
      <c r="AN87" s="200">
        <v>0</v>
      </c>
      <c r="AO87" s="200">
        <v>274.62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21.18</v>
      </c>
      <c r="K88" s="200">
        <v>4.38</v>
      </c>
      <c r="L88" s="200">
        <v>145.02000000000001</v>
      </c>
      <c r="M88" s="200">
        <v>1.06</v>
      </c>
      <c r="N88" s="200">
        <v>1.21</v>
      </c>
      <c r="O88" s="200">
        <v>0</v>
      </c>
      <c r="P88" s="200">
        <v>1.44</v>
      </c>
      <c r="Q88" s="200">
        <v>1.42</v>
      </c>
      <c r="R88" s="200">
        <v>2.77</v>
      </c>
      <c r="S88" s="200">
        <v>4.25</v>
      </c>
      <c r="T88" s="200">
        <v>0</v>
      </c>
      <c r="U88" s="200">
        <v>0.96</v>
      </c>
      <c r="V88" s="200">
        <v>0.24</v>
      </c>
      <c r="W88" s="200">
        <v>0.53</v>
      </c>
      <c r="X88" s="200">
        <v>1.69</v>
      </c>
      <c r="Y88" s="200">
        <v>0</v>
      </c>
      <c r="Z88" s="200">
        <v>2.91</v>
      </c>
      <c r="AA88" s="200">
        <v>1.04</v>
      </c>
      <c r="AB88" s="200">
        <v>0</v>
      </c>
      <c r="AC88" s="200">
        <v>0.87</v>
      </c>
      <c r="AD88" s="200">
        <v>14.84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15.24</v>
      </c>
      <c r="AL88" s="200">
        <v>0</v>
      </c>
      <c r="AM88" s="200">
        <v>0</v>
      </c>
      <c r="AN88" s="200">
        <v>0</v>
      </c>
      <c r="AO88" s="200">
        <v>274.62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21.18</v>
      </c>
      <c r="K89" s="200">
        <v>4.38</v>
      </c>
      <c r="L89" s="200">
        <v>145.02000000000001</v>
      </c>
      <c r="M89" s="200">
        <v>1.06</v>
      </c>
      <c r="N89" s="200">
        <v>1.21</v>
      </c>
      <c r="O89" s="200">
        <v>0</v>
      </c>
      <c r="P89" s="200">
        <v>1.44</v>
      </c>
      <c r="Q89" s="200">
        <v>1.42</v>
      </c>
      <c r="R89" s="200">
        <v>2.77</v>
      </c>
      <c r="S89" s="200">
        <v>4.25</v>
      </c>
      <c r="T89" s="200">
        <v>0</v>
      </c>
      <c r="U89" s="200">
        <v>0.96</v>
      </c>
      <c r="V89" s="200">
        <v>0.24</v>
      </c>
      <c r="W89" s="200">
        <v>0.53</v>
      </c>
      <c r="X89" s="200">
        <v>1.69</v>
      </c>
      <c r="Y89" s="200">
        <v>0</v>
      </c>
      <c r="Z89" s="200">
        <v>2.91</v>
      </c>
      <c r="AA89" s="200">
        <v>1.04</v>
      </c>
      <c r="AB89" s="200">
        <v>0</v>
      </c>
      <c r="AC89" s="200">
        <v>0.87</v>
      </c>
      <c r="AD89" s="200">
        <v>14.84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13.35</v>
      </c>
      <c r="AL89" s="200">
        <v>0</v>
      </c>
      <c r="AM89" s="200">
        <v>0</v>
      </c>
      <c r="AN89" s="200">
        <v>0</v>
      </c>
      <c r="AO89" s="200">
        <v>274.62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21.18</v>
      </c>
      <c r="K90" s="200">
        <v>4.38</v>
      </c>
      <c r="L90" s="200">
        <v>145.02000000000001</v>
      </c>
      <c r="M90" s="200">
        <v>1.06</v>
      </c>
      <c r="N90" s="200">
        <v>1.21</v>
      </c>
      <c r="O90" s="200">
        <v>0</v>
      </c>
      <c r="P90" s="200">
        <v>1.44</v>
      </c>
      <c r="Q90" s="200">
        <v>1.42</v>
      </c>
      <c r="R90" s="200">
        <v>6.27</v>
      </c>
      <c r="S90" s="200">
        <v>4.25</v>
      </c>
      <c r="T90" s="200">
        <v>0</v>
      </c>
      <c r="U90" s="200">
        <v>0.96</v>
      </c>
      <c r="V90" s="200">
        <v>0.24</v>
      </c>
      <c r="W90" s="200">
        <v>0.53</v>
      </c>
      <c r="X90" s="200">
        <v>1.69</v>
      </c>
      <c r="Y90" s="200">
        <v>0</v>
      </c>
      <c r="Z90" s="200">
        <v>2.91</v>
      </c>
      <c r="AA90" s="200">
        <v>19.97</v>
      </c>
      <c r="AB90" s="200">
        <v>0</v>
      </c>
      <c r="AC90" s="200">
        <v>0.63</v>
      </c>
      <c r="AD90" s="200">
        <v>14.84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13.35</v>
      </c>
      <c r="AL90" s="200">
        <v>0</v>
      </c>
      <c r="AM90" s="200">
        <v>0</v>
      </c>
      <c r="AN90" s="200">
        <v>0</v>
      </c>
      <c r="AO90" s="200">
        <v>274.62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21.18</v>
      </c>
      <c r="K91" s="200">
        <v>4.38</v>
      </c>
      <c r="L91" s="200">
        <v>179.19</v>
      </c>
      <c r="M91" s="200">
        <v>1.06</v>
      </c>
      <c r="N91" s="200">
        <v>1.21</v>
      </c>
      <c r="O91" s="200">
        <v>0</v>
      </c>
      <c r="P91" s="200">
        <v>1.44</v>
      </c>
      <c r="Q91" s="200">
        <v>1.42</v>
      </c>
      <c r="R91" s="200">
        <v>6.27</v>
      </c>
      <c r="S91" s="200">
        <v>4.25</v>
      </c>
      <c r="T91" s="200">
        <v>0</v>
      </c>
      <c r="U91" s="200">
        <v>0.96</v>
      </c>
      <c r="V91" s="200">
        <v>0.24</v>
      </c>
      <c r="W91" s="200">
        <v>0.53</v>
      </c>
      <c r="X91" s="200">
        <v>1.69</v>
      </c>
      <c r="Y91" s="200">
        <v>0</v>
      </c>
      <c r="Z91" s="200">
        <v>30.5</v>
      </c>
      <c r="AA91" s="200">
        <v>19.97</v>
      </c>
      <c r="AB91" s="200">
        <v>0</v>
      </c>
      <c r="AC91" s="200">
        <v>0.63</v>
      </c>
      <c r="AD91" s="200">
        <v>14.84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13.35</v>
      </c>
      <c r="AL91" s="200">
        <v>0</v>
      </c>
      <c r="AM91" s="200">
        <v>0</v>
      </c>
      <c r="AN91" s="200">
        <v>0</v>
      </c>
      <c r="AO91" s="200">
        <v>274.62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21.18</v>
      </c>
      <c r="K92" s="200">
        <v>4.38</v>
      </c>
      <c r="L92" s="200">
        <v>180.63</v>
      </c>
      <c r="M92" s="200">
        <v>1.06</v>
      </c>
      <c r="N92" s="200">
        <v>1.21</v>
      </c>
      <c r="O92" s="200">
        <v>0</v>
      </c>
      <c r="P92" s="200">
        <v>1.44</v>
      </c>
      <c r="Q92" s="200">
        <v>1.42</v>
      </c>
      <c r="R92" s="200">
        <v>6.27</v>
      </c>
      <c r="S92" s="200">
        <v>4.25</v>
      </c>
      <c r="T92" s="200">
        <v>0</v>
      </c>
      <c r="U92" s="200">
        <v>0.96</v>
      </c>
      <c r="V92" s="200">
        <v>0.24</v>
      </c>
      <c r="W92" s="200">
        <v>0.53</v>
      </c>
      <c r="X92" s="200">
        <v>1.69</v>
      </c>
      <c r="Y92" s="200">
        <v>0</v>
      </c>
      <c r="Z92" s="200">
        <v>56.51</v>
      </c>
      <c r="AA92" s="200">
        <v>19.97</v>
      </c>
      <c r="AB92" s="200">
        <v>0</v>
      </c>
      <c r="AC92" s="200">
        <v>0.63</v>
      </c>
      <c r="AD92" s="200">
        <v>14.84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13.35</v>
      </c>
      <c r="AL92" s="200">
        <v>0</v>
      </c>
      <c r="AM92" s="200">
        <v>0</v>
      </c>
      <c r="AN92" s="200">
        <v>0</v>
      </c>
      <c r="AO92" s="200">
        <v>274.62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21.18</v>
      </c>
      <c r="K93" s="200">
        <v>4.38</v>
      </c>
      <c r="L93" s="200">
        <v>180.63</v>
      </c>
      <c r="M93" s="200">
        <v>1.06</v>
      </c>
      <c r="N93" s="200">
        <v>1.21</v>
      </c>
      <c r="O93" s="200">
        <v>0</v>
      </c>
      <c r="P93" s="200">
        <v>1.44</v>
      </c>
      <c r="Q93" s="200">
        <v>1.42</v>
      </c>
      <c r="R93" s="200">
        <v>6.27</v>
      </c>
      <c r="S93" s="200">
        <v>4.25</v>
      </c>
      <c r="T93" s="200">
        <v>0</v>
      </c>
      <c r="U93" s="200">
        <v>0.96</v>
      </c>
      <c r="V93" s="200">
        <v>0.24</v>
      </c>
      <c r="W93" s="200">
        <v>0.53</v>
      </c>
      <c r="X93" s="200">
        <v>1.69</v>
      </c>
      <c r="Y93" s="200">
        <v>0</v>
      </c>
      <c r="Z93" s="200">
        <v>56.51</v>
      </c>
      <c r="AA93" s="200">
        <v>19.97</v>
      </c>
      <c r="AB93" s="200">
        <v>0</v>
      </c>
      <c r="AC93" s="200">
        <v>0.63</v>
      </c>
      <c r="AD93" s="200">
        <v>14.84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13.35</v>
      </c>
      <c r="AL93" s="200">
        <v>0</v>
      </c>
      <c r="AM93" s="200">
        <v>0</v>
      </c>
      <c r="AN93" s="200">
        <v>0</v>
      </c>
      <c r="AO93" s="200">
        <v>274.62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21.18</v>
      </c>
      <c r="K94" s="200">
        <v>4.38</v>
      </c>
      <c r="L94" s="200">
        <v>180.63</v>
      </c>
      <c r="M94" s="200">
        <v>1.06</v>
      </c>
      <c r="N94" s="200">
        <v>1.21</v>
      </c>
      <c r="O94" s="200">
        <v>0</v>
      </c>
      <c r="P94" s="200">
        <v>1.44</v>
      </c>
      <c r="Q94" s="200">
        <v>1.42</v>
      </c>
      <c r="R94" s="200">
        <v>2.77</v>
      </c>
      <c r="S94" s="200">
        <v>4.25</v>
      </c>
      <c r="T94" s="200">
        <v>0</v>
      </c>
      <c r="U94" s="200">
        <v>0.96</v>
      </c>
      <c r="V94" s="200">
        <v>0.24</v>
      </c>
      <c r="W94" s="200">
        <v>0.53</v>
      </c>
      <c r="X94" s="200">
        <v>1.69</v>
      </c>
      <c r="Y94" s="200">
        <v>0</v>
      </c>
      <c r="Z94" s="200">
        <v>4.71</v>
      </c>
      <c r="AA94" s="200">
        <v>1.04</v>
      </c>
      <c r="AB94" s="200">
        <v>0</v>
      </c>
      <c r="AC94" s="200">
        <v>0.63</v>
      </c>
      <c r="AD94" s="200">
        <v>14.84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13.35</v>
      </c>
      <c r="AL94" s="200">
        <v>0</v>
      </c>
      <c r="AM94" s="200">
        <v>0</v>
      </c>
      <c r="AN94" s="200">
        <v>0</v>
      </c>
      <c r="AO94" s="200">
        <v>274.62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21.18</v>
      </c>
      <c r="K95" s="200">
        <v>4.22</v>
      </c>
      <c r="L95" s="200">
        <v>180.63</v>
      </c>
      <c r="M95" s="200">
        <v>1.06</v>
      </c>
      <c r="N95" s="200">
        <v>1.21</v>
      </c>
      <c r="O95" s="200">
        <v>0</v>
      </c>
      <c r="P95" s="200">
        <v>1.44</v>
      </c>
      <c r="Q95" s="200">
        <v>1.42</v>
      </c>
      <c r="R95" s="200">
        <v>2.77</v>
      </c>
      <c r="S95" s="200">
        <v>4.25</v>
      </c>
      <c r="T95" s="200">
        <v>0</v>
      </c>
      <c r="U95" s="200">
        <v>0.96</v>
      </c>
      <c r="V95" s="200">
        <v>0.24</v>
      </c>
      <c r="W95" s="200">
        <v>0.53</v>
      </c>
      <c r="X95" s="200">
        <v>1.69</v>
      </c>
      <c r="Y95" s="200">
        <v>0</v>
      </c>
      <c r="Z95" s="200">
        <v>2.9</v>
      </c>
      <c r="AA95" s="200">
        <v>1.04</v>
      </c>
      <c r="AB95" s="200">
        <v>0</v>
      </c>
      <c r="AC95" s="200">
        <v>0.63</v>
      </c>
      <c r="AD95" s="200">
        <v>14.84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13.35</v>
      </c>
      <c r="AL95" s="200">
        <v>0</v>
      </c>
      <c r="AM95" s="200">
        <v>0</v>
      </c>
      <c r="AN95" s="200">
        <v>0</v>
      </c>
      <c r="AO95" s="200">
        <v>274.62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21.18</v>
      </c>
      <c r="K96" s="200">
        <v>4.3499999999999996</v>
      </c>
      <c r="L96" s="200">
        <v>180.63</v>
      </c>
      <c r="M96" s="200">
        <v>1.06</v>
      </c>
      <c r="N96" s="200">
        <v>1.21</v>
      </c>
      <c r="O96" s="200">
        <v>0</v>
      </c>
      <c r="P96" s="200">
        <v>1.44</v>
      </c>
      <c r="Q96" s="200">
        <v>1.42</v>
      </c>
      <c r="R96" s="200">
        <v>2.77</v>
      </c>
      <c r="S96" s="200">
        <v>4.25</v>
      </c>
      <c r="T96" s="200">
        <v>0</v>
      </c>
      <c r="U96" s="200">
        <v>0.96</v>
      </c>
      <c r="V96" s="200">
        <v>0.24</v>
      </c>
      <c r="W96" s="200">
        <v>0.53</v>
      </c>
      <c r="X96" s="200">
        <v>1.69</v>
      </c>
      <c r="Y96" s="200">
        <v>0</v>
      </c>
      <c r="Z96" s="200">
        <v>2.9</v>
      </c>
      <c r="AA96" s="200">
        <v>1.04</v>
      </c>
      <c r="AB96" s="200">
        <v>0</v>
      </c>
      <c r="AC96" s="200">
        <v>0.63</v>
      </c>
      <c r="AD96" s="200">
        <v>14.84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13.35</v>
      </c>
      <c r="AL96" s="200">
        <v>0</v>
      </c>
      <c r="AM96" s="200">
        <v>0</v>
      </c>
      <c r="AN96" s="200">
        <v>0</v>
      </c>
      <c r="AO96" s="200">
        <v>274.62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21.18</v>
      </c>
      <c r="K97" s="200">
        <v>4.38</v>
      </c>
      <c r="L97" s="200">
        <v>180.64</v>
      </c>
      <c r="M97" s="200">
        <v>1.06</v>
      </c>
      <c r="N97" s="200">
        <v>1.21</v>
      </c>
      <c r="O97" s="200">
        <v>0</v>
      </c>
      <c r="P97" s="200">
        <v>1.44</v>
      </c>
      <c r="Q97" s="200">
        <v>1.41</v>
      </c>
      <c r="R97" s="200">
        <v>2.77</v>
      </c>
      <c r="S97" s="200">
        <v>4.1500000000000004</v>
      </c>
      <c r="T97" s="200">
        <v>0</v>
      </c>
      <c r="U97" s="200">
        <v>0.96</v>
      </c>
      <c r="V97" s="200">
        <v>0.24</v>
      </c>
      <c r="W97" s="200">
        <v>0.53</v>
      </c>
      <c r="X97" s="200">
        <v>1.69</v>
      </c>
      <c r="Y97" s="200">
        <v>0</v>
      </c>
      <c r="Z97" s="200">
        <v>2.9</v>
      </c>
      <c r="AA97" s="200">
        <v>1.04</v>
      </c>
      <c r="AB97" s="200">
        <v>0</v>
      </c>
      <c r="AC97" s="200">
        <v>0.63</v>
      </c>
      <c r="AD97" s="200">
        <v>14.84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13.35</v>
      </c>
      <c r="AL97" s="200">
        <v>0</v>
      </c>
      <c r="AM97" s="200">
        <v>0</v>
      </c>
      <c r="AN97" s="200">
        <v>0</v>
      </c>
      <c r="AO97" s="200">
        <v>274.62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21.18</v>
      </c>
      <c r="K98" s="200">
        <v>4.38</v>
      </c>
      <c r="L98" s="200">
        <v>180.64</v>
      </c>
      <c r="M98" s="200">
        <v>1.06</v>
      </c>
      <c r="N98" s="200">
        <v>1.21</v>
      </c>
      <c r="O98" s="200">
        <v>0</v>
      </c>
      <c r="P98" s="200">
        <v>1.44</v>
      </c>
      <c r="Q98" s="200">
        <v>1.42</v>
      </c>
      <c r="R98" s="200">
        <v>2.77</v>
      </c>
      <c r="S98" s="200">
        <v>4.1500000000000004</v>
      </c>
      <c r="T98" s="200">
        <v>0</v>
      </c>
      <c r="U98" s="200">
        <v>0.96</v>
      </c>
      <c r="V98" s="200">
        <v>0.24</v>
      </c>
      <c r="W98" s="200">
        <v>0.53</v>
      </c>
      <c r="X98" s="200">
        <v>1.69</v>
      </c>
      <c r="Y98" s="200">
        <v>0</v>
      </c>
      <c r="Z98" s="200">
        <v>2.9</v>
      </c>
      <c r="AA98" s="200">
        <v>1.03</v>
      </c>
      <c r="AB98" s="200">
        <v>0</v>
      </c>
      <c r="AC98" s="200">
        <v>0.63</v>
      </c>
      <c r="AD98" s="200">
        <v>14.84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13.35</v>
      </c>
      <c r="AL98" s="200">
        <v>0</v>
      </c>
      <c r="AM98" s="200">
        <v>0</v>
      </c>
      <c r="AN98" s="200">
        <v>0</v>
      </c>
      <c r="AO98" s="200">
        <v>274.62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0.40242000000000033</v>
      </c>
      <c r="K99">
        <f t="shared" si="0"/>
        <v>8.2494999999999971E-2</v>
      </c>
      <c r="L99">
        <f t="shared" si="0"/>
        <v>2.9260150000000018</v>
      </c>
      <c r="M99">
        <f t="shared" si="0"/>
        <v>2.5505000000000035E-2</v>
      </c>
      <c r="N99">
        <f t="shared" si="0"/>
        <v>3.0427499999999923E-2</v>
      </c>
      <c r="O99">
        <f t="shared" si="0"/>
        <v>0</v>
      </c>
      <c r="P99">
        <f t="shared" si="0"/>
        <v>3.4559999999999966E-2</v>
      </c>
      <c r="Q99">
        <f t="shared" si="0"/>
        <v>2.2622500000000007E-2</v>
      </c>
      <c r="R99">
        <f t="shared" si="0"/>
        <v>8.1002499999999963E-2</v>
      </c>
      <c r="S99">
        <f t="shared" si="0"/>
        <v>5.9667500000000019E-2</v>
      </c>
      <c r="T99">
        <f t="shared" si="0"/>
        <v>0</v>
      </c>
      <c r="U99">
        <f t="shared" si="0"/>
        <v>2.3039999999999967E-2</v>
      </c>
      <c r="V99">
        <f t="shared" si="0"/>
        <v>1.8649999999999962E-2</v>
      </c>
      <c r="W99">
        <f t="shared" si="0"/>
        <v>4.1612500000000018E-2</v>
      </c>
      <c r="X99">
        <f t="shared" si="0"/>
        <v>0.13359500000000013</v>
      </c>
      <c r="Y99">
        <f t="shared" si="0"/>
        <v>0</v>
      </c>
      <c r="Z99">
        <f t="shared" si="0"/>
        <v>0.53340250000000133</v>
      </c>
      <c r="AA99">
        <f t="shared" si="0"/>
        <v>0.20943249999999991</v>
      </c>
      <c r="AB99">
        <f t="shared" si="0"/>
        <v>0</v>
      </c>
      <c r="AC99">
        <f t="shared" si="0"/>
        <v>1.817999999999997E-2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0.2696949999999998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6.5908799999999967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-22.437999999999999</v>
      </c>
      <c r="D28" s="82">
        <v>0</v>
      </c>
      <c r="E28" s="82">
        <v>0</v>
      </c>
      <c r="F28" s="82">
        <v>-30.562000000000001</v>
      </c>
      <c r="G28" s="82">
        <v>-53</v>
      </c>
      <c r="H28" s="76"/>
      <c r="I28" s="31">
        <v>26</v>
      </c>
      <c r="J28" s="82">
        <v>22.437999999999999</v>
      </c>
      <c r="K28" s="82">
        <v>0</v>
      </c>
      <c r="L28" s="82">
        <v>0</v>
      </c>
      <c r="M28" s="82">
        <v>0</v>
      </c>
      <c r="N28" s="82">
        <v>22.437999999999999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30.562000000000001</v>
      </c>
      <c r="AF28" s="82">
        <v>0</v>
      </c>
      <c r="AG28" s="82">
        <v>0</v>
      </c>
      <c r="AH28" s="82">
        <v>0</v>
      </c>
      <c r="AI28" s="82">
        <v>30.562000000000001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22.437999999999999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-22.437999999999999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30.562000000000001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-30.562000000000001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224.38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224.38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305.62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305.62</v>
      </c>
      <c r="DF28" s="81">
        <f t="shared" si="31"/>
        <v>53</v>
      </c>
      <c r="DG28" s="81">
        <f t="shared" si="32"/>
        <v>-22.437999999999999</v>
      </c>
      <c r="DH28" s="81">
        <f t="shared" si="33"/>
        <v>0</v>
      </c>
      <c r="DI28" s="81">
        <f t="shared" si="34"/>
        <v>0</v>
      </c>
      <c r="DJ28" s="81">
        <f t="shared" si="35"/>
        <v>-30.562000000000001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-35.139000000000003</v>
      </c>
      <c r="D29" s="82">
        <v>0</v>
      </c>
      <c r="E29" s="82">
        <v>0</v>
      </c>
      <c r="F29" s="82">
        <v>-47.860999999999997</v>
      </c>
      <c r="G29" s="82">
        <v>-83</v>
      </c>
      <c r="H29" s="76"/>
      <c r="I29" s="31">
        <v>27</v>
      </c>
      <c r="J29" s="82">
        <v>35.139000000000003</v>
      </c>
      <c r="K29" s="82">
        <v>0</v>
      </c>
      <c r="L29" s="82">
        <v>0</v>
      </c>
      <c r="M29" s="82">
        <v>0</v>
      </c>
      <c r="N29" s="82">
        <v>35.139000000000003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47.860999999999997</v>
      </c>
      <c r="AF29" s="82">
        <v>0</v>
      </c>
      <c r="AG29" s="82">
        <v>0</v>
      </c>
      <c r="AH29" s="82">
        <v>0</v>
      </c>
      <c r="AI29" s="82">
        <v>47.860999999999997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35.139000000000003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-35.139000000000003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47.860999999999997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-47.860999999999997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351.39000000000004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351.39000000000004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478.60999999999996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478.60999999999996</v>
      </c>
      <c r="DF29" s="81">
        <f t="shared" si="31"/>
        <v>83</v>
      </c>
      <c r="DG29" s="81">
        <f t="shared" si="32"/>
        <v>-35.139000000000003</v>
      </c>
      <c r="DH29" s="81">
        <f t="shared" si="33"/>
        <v>0</v>
      </c>
      <c r="DI29" s="81">
        <f t="shared" si="34"/>
        <v>0</v>
      </c>
      <c r="DJ29" s="81">
        <f t="shared" si="35"/>
        <v>-47.860999999999997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-31.329000000000001</v>
      </c>
      <c r="D30" s="82">
        <v>0</v>
      </c>
      <c r="E30" s="82">
        <v>0</v>
      </c>
      <c r="F30" s="82">
        <v>-42.670999999999999</v>
      </c>
      <c r="G30" s="82">
        <v>-74</v>
      </c>
      <c r="H30" s="76"/>
      <c r="I30" s="31">
        <v>28</v>
      </c>
      <c r="J30" s="82">
        <v>31.329000000000001</v>
      </c>
      <c r="K30" s="82">
        <v>0</v>
      </c>
      <c r="L30" s="82">
        <v>0</v>
      </c>
      <c r="M30" s="82">
        <v>0</v>
      </c>
      <c r="N30" s="82">
        <v>31.329000000000001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42.670999999999999</v>
      </c>
      <c r="AF30" s="82">
        <v>0</v>
      </c>
      <c r="AG30" s="82">
        <v>0</v>
      </c>
      <c r="AH30" s="82">
        <v>0</v>
      </c>
      <c r="AI30" s="82">
        <v>42.670999999999999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31.329000000000001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-31.329000000000001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42.670999999999999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-42.670999999999999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313.29000000000002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313.29000000000002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426.71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426.71</v>
      </c>
      <c r="DF30" s="81">
        <f t="shared" si="31"/>
        <v>74</v>
      </c>
      <c r="DG30" s="81">
        <f t="shared" si="32"/>
        <v>-31.329000000000001</v>
      </c>
      <c r="DH30" s="81">
        <f t="shared" si="33"/>
        <v>0</v>
      </c>
      <c r="DI30" s="81">
        <f t="shared" si="34"/>
        <v>0</v>
      </c>
      <c r="DJ30" s="81">
        <f t="shared" si="35"/>
        <v>-42.670999999999999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-56.307000000000002</v>
      </c>
      <c r="D31" s="82">
        <v>0</v>
      </c>
      <c r="E31" s="82">
        <v>0</v>
      </c>
      <c r="F31" s="82">
        <v>-76.692999999999998</v>
      </c>
      <c r="G31" s="82">
        <v>-133</v>
      </c>
      <c r="H31" s="76"/>
      <c r="I31" s="31">
        <v>29</v>
      </c>
      <c r="J31" s="82">
        <v>56.307000000000002</v>
      </c>
      <c r="K31" s="82">
        <v>0</v>
      </c>
      <c r="L31" s="82">
        <v>0</v>
      </c>
      <c r="M31" s="82">
        <v>0</v>
      </c>
      <c r="N31" s="82">
        <v>56.307000000000002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76.692999999999998</v>
      </c>
      <c r="AF31" s="82">
        <v>0</v>
      </c>
      <c r="AG31" s="82">
        <v>0</v>
      </c>
      <c r="AH31" s="82">
        <v>0</v>
      </c>
      <c r="AI31" s="82">
        <v>76.692999999999998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56.307000000000002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-56.307000000000002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76.692999999999998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-76.692999999999998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563.07000000000005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563.07000000000005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766.93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766.93</v>
      </c>
      <c r="DF31" s="81">
        <f t="shared" si="31"/>
        <v>133</v>
      </c>
      <c r="DG31" s="81">
        <f t="shared" si="32"/>
        <v>-56.307000000000002</v>
      </c>
      <c r="DH31" s="81">
        <f t="shared" si="33"/>
        <v>0</v>
      </c>
      <c r="DI31" s="81">
        <f t="shared" si="34"/>
        <v>0</v>
      </c>
      <c r="DJ31" s="81">
        <f t="shared" si="35"/>
        <v>-76.692999999999998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-80</v>
      </c>
      <c r="D32" s="82">
        <v>0</v>
      </c>
      <c r="E32" s="82">
        <v>0</v>
      </c>
      <c r="F32" s="82">
        <v>-121</v>
      </c>
      <c r="G32" s="82">
        <v>-201</v>
      </c>
      <c r="H32" s="76"/>
      <c r="I32" s="31">
        <v>30</v>
      </c>
      <c r="J32" s="82">
        <v>80</v>
      </c>
      <c r="K32" s="82">
        <v>0</v>
      </c>
      <c r="L32" s="82">
        <v>0</v>
      </c>
      <c r="M32" s="82">
        <v>0</v>
      </c>
      <c r="N32" s="82">
        <v>80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121</v>
      </c>
      <c r="AF32" s="82">
        <v>0</v>
      </c>
      <c r="AG32" s="82">
        <v>0</v>
      </c>
      <c r="AH32" s="82">
        <v>0</v>
      </c>
      <c r="AI32" s="82">
        <v>121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80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-80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121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-121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800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800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1210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1210</v>
      </c>
      <c r="DF32" s="81">
        <f t="shared" si="31"/>
        <v>201</v>
      </c>
      <c r="DG32" s="81">
        <f t="shared" si="32"/>
        <v>-80</v>
      </c>
      <c r="DH32" s="81">
        <f t="shared" si="33"/>
        <v>0</v>
      </c>
      <c r="DI32" s="81">
        <f t="shared" si="34"/>
        <v>0</v>
      </c>
      <c r="DJ32" s="81">
        <f t="shared" si="35"/>
        <v>-121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-45</v>
      </c>
      <c r="D33" s="82">
        <v>0</v>
      </c>
      <c r="E33" s="82">
        <v>0</v>
      </c>
      <c r="F33" s="82">
        <v>-187.779</v>
      </c>
      <c r="G33" s="82">
        <v>-232.779</v>
      </c>
      <c r="H33" s="76"/>
      <c r="I33" s="31">
        <v>31</v>
      </c>
      <c r="J33" s="82">
        <v>45</v>
      </c>
      <c r="K33" s="82">
        <v>0</v>
      </c>
      <c r="L33" s="82">
        <v>0</v>
      </c>
      <c r="M33" s="82">
        <v>0</v>
      </c>
      <c r="N33" s="82">
        <v>45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187.779</v>
      </c>
      <c r="AF33" s="82">
        <v>0</v>
      </c>
      <c r="AG33" s="82">
        <v>0</v>
      </c>
      <c r="AH33" s="82">
        <v>0</v>
      </c>
      <c r="AI33" s="82">
        <v>187.779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45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-45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187.779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-187.779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450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450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1877.79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1877.79</v>
      </c>
      <c r="DF33" s="81">
        <f t="shared" si="31"/>
        <v>232.779</v>
      </c>
      <c r="DG33" s="81">
        <f t="shared" si="32"/>
        <v>-45</v>
      </c>
      <c r="DH33" s="81">
        <f t="shared" si="33"/>
        <v>0</v>
      </c>
      <c r="DI33" s="81">
        <f t="shared" si="34"/>
        <v>0</v>
      </c>
      <c r="DJ33" s="81">
        <f t="shared" si="35"/>
        <v>-187.779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-35</v>
      </c>
      <c r="D34" s="82">
        <v>0</v>
      </c>
      <c r="E34" s="82">
        <v>0</v>
      </c>
      <c r="F34" s="82">
        <v>-166.16300000000001</v>
      </c>
      <c r="G34" s="82">
        <v>-201.16300000000001</v>
      </c>
      <c r="H34" s="76"/>
      <c r="I34" s="31">
        <v>32</v>
      </c>
      <c r="J34" s="82">
        <v>35</v>
      </c>
      <c r="K34" s="82">
        <v>0</v>
      </c>
      <c r="L34" s="82">
        <v>0</v>
      </c>
      <c r="M34" s="82">
        <v>0</v>
      </c>
      <c r="N34" s="82">
        <v>35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166.16300000000001</v>
      </c>
      <c r="AF34" s="82">
        <v>0</v>
      </c>
      <c r="AG34" s="82">
        <v>0</v>
      </c>
      <c r="AH34" s="82">
        <v>0</v>
      </c>
      <c r="AI34" s="82">
        <v>166.16300000000001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35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-35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166.16300000000001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-166.16300000000001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350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350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1661.63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1661.63</v>
      </c>
      <c r="DF34" s="81">
        <f t="shared" si="31"/>
        <v>201.16300000000001</v>
      </c>
      <c r="DG34" s="81">
        <f t="shared" si="32"/>
        <v>-35</v>
      </c>
      <c r="DH34" s="81">
        <f t="shared" si="33"/>
        <v>0</v>
      </c>
      <c r="DI34" s="81">
        <f t="shared" si="34"/>
        <v>0</v>
      </c>
      <c r="DJ34" s="81">
        <f t="shared" si="35"/>
        <v>-166.16300000000001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-85</v>
      </c>
      <c r="D35" s="82">
        <v>0</v>
      </c>
      <c r="E35" s="82">
        <v>0</v>
      </c>
      <c r="F35" s="82">
        <v>-155.02099999999999</v>
      </c>
      <c r="G35" s="82">
        <v>-240.02099999999999</v>
      </c>
      <c r="H35" s="76"/>
      <c r="I35" s="31">
        <v>33</v>
      </c>
      <c r="J35" s="82">
        <v>85</v>
      </c>
      <c r="K35" s="82">
        <v>0</v>
      </c>
      <c r="L35" s="82">
        <v>0</v>
      </c>
      <c r="M35" s="82">
        <v>0</v>
      </c>
      <c r="N35" s="82">
        <v>85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155.02099999999999</v>
      </c>
      <c r="AF35" s="82">
        <v>0</v>
      </c>
      <c r="AG35" s="82">
        <v>0</v>
      </c>
      <c r="AH35" s="82">
        <v>0</v>
      </c>
      <c r="AI35" s="82">
        <v>155.02099999999999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85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-85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155.02099999999999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-155.02099999999999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850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850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1550.2099999999998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1550.2099999999998</v>
      </c>
      <c r="DF35" s="81">
        <f t="shared" si="31"/>
        <v>240.02099999999999</v>
      </c>
      <c r="DG35" s="81">
        <f t="shared" si="32"/>
        <v>-85</v>
      </c>
      <c r="DH35" s="81">
        <f t="shared" si="33"/>
        <v>0</v>
      </c>
      <c r="DI35" s="81">
        <f t="shared" si="34"/>
        <v>0</v>
      </c>
      <c r="DJ35" s="81">
        <f t="shared" si="35"/>
        <v>-155.02099999999999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-70</v>
      </c>
      <c r="D36" s="82">
        <v>0</v>
      </c>
      <c r="E36" s="82">
        <v>0</v>
      </c>
      <c r="F36" s="82">
        <v>-117.066</v>
      </c>
      <c r="G36" s="82">
        <v>-187.066</v>
      </c>
      <c r="H36" s="76"/>
      <c r="I36" s="31">
        <v>34</v>
      </c>
      <c r="J36" s="82">
        <v>70</v>
      </c>
      <c r="K36" s="82">
        <v>0</v>
      </c>
      <c r="L36" s="82">
        <v>0</v>
      </c>
      <c r="M36" s="82">
        <v>0</v>
      </c>
      <c r="N36" s="82">
        <v>70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117.066</v>
      </c>
      <c r="AF36" s="82">
        <v>0</v>
      </c>
      <c r="AG36" s="82">
        <v>0</v>
      </c>
      <c r="AH36" s="82">
        <v>0</v>
      </c>
      <c r="AI36" s="82">
        <v>117.066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70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-70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117.066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-117.066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700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700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1170.6600000000001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1170.6600000000001</v>
      </c>
      <c r="DF36" s="81">
        <f t="shared" si="31"/>
        <v>187.066</v>
      </c>
      <c r="DG36" s="81">
        <f t="shared" si="32"/>
        <v>-70</v>
      </c>
      <c r="DH36" s="81">
        <f t="shared" si="33"/>
        <v>0</v>
      </c>
      <c r="DI36" s="81">
        <f t="shared" si="34"/>
        <v>0</v>
      </c>
      <c r="DJ36" s="81">
        <f t="shared" si="35"/>
        <v>-117.066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-85</v>
      </c>
      <c r="D37" s="82">
        <v>0</v>
      </c>
      <c r="E37" s="82">
        <v>0</v>
      </c>
      <c r="F37" s="82">
        <v>-128.91900000000001</v>
      </c>
      <c r="G37" s="82">
        <v>-213.91900000000001</v>
      </c>
      <c r="H37" s="76"/>
      <c r="I37" s="31">
        <v>35</v>
      </c>
      <c r="J37" s="82">
        <v>85</v>
      </c>
      <c r="K37" s="82">
        <v>0</v>
      </c>
      <c r="L37" s="82">
        <v>0</v>
      </c>
      <c r="M37" s="82">
        <v>0</v>
      </c>
      <c r="N37" s="82">
        <v>85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128.91900000000001</v>
      </c>
      <c r="AF37" s="82">
        <v>0</v>
      </c>
      <c r="AG37" s="82">
        <v>0</v>
      </c>
      <c r="AH37" s="82">
        <v>0</v>
      </c>
      <c r="AI37" s="82">
        <v>128.91900000000001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85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-85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128.91900000000001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-128.91900000000001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850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850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1289.19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1289.19</v>
      </c>
      <c r="DF37" s="81">
        <f t="shared" si="31"/>
        <v>213.91900000000001</v>
      </c>
      <c r="DG37" s="81">
        <f t="shared" si="32"/>
        <v>-85</v>
      </c>
      <c r="DH37" s="81">
        <f t="shared" si="33"/>
        <v>0</v>
      </c>
      <c r="DI37" s="81">
        <f t="shared" si="34"/>
        <v>0</v>
      </c>
      <c r="DJ37" s="81">
        <f t="shared" si="35"/>
        <v>-128.91900000000001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-105</v>
      </c>
      <c r="D38" s="82">
        <v>0</v>
      </c>
      <c r="E38" s="82">
        <v>0</v>
      </c>
      <c r="F38" s="82">
        <v>-161.16900000000001</v>
      </c>
      <c r="G38" s="82">
        <v>-266.16899999999998</v>
      </c>
      <c r="H38" s="76"/>
      <c r="I38" s="31">
        <v>36</v>
      </c>
      <c r="J38" s="82">
        <v>105</v>
      </c>
      <c r="K38" s="82">
        <v>0</v>
      </c>
      <c r="L38" s="82">
        <v>0</v>
      </c>
      <c r="M38" s="82">
        <v>0</v>
      </c>
      <c r="N38" s="82">
        <v>105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161.16900000000001</v>
      </c>
      <c r="AF38" s="82">
        <v>0</v>
      </c>
      <c r="AG38" s="82">
        <v>0</v>
      </c>
      <c r="AH38" s="82">
        <v>0</v>
      </c>
      <c r="AI38" s="82">
        <v>161.16900000000001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105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-105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161.16900000000001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-161.16900000000001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1050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1050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1611.69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1611.69</v>
      </c>
      <c r="DF38" s="81">
        <f t="shared" si="31"/>
        <v>266.16899999999998</v>
      </c>
      <c r="DG38" s="81">
        <f t="shared" si="32"/>
        <v>-105</v>
      </c>
      <c r="DH38" s="81">
        <f t="shared" si="33"/>
        <v>0</v>
      </c>
      <c r="DI38" s="81">
        <f t="shared" si="34"/>
        <v>0</v>
      </c>
      <c r="DJ38" s="81">
        <f t="shared" si="35"/>
        <v>-161.16900000000001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-110</v>
      </c>
      <c r="D39" s="82">
        <v>0</v>
      </c>
      <c r="E39" s="82">
        <v>0</v>
      </c>
      <c r="F39" s="82">
        <v>-171.96100000000001</v>
      </c>
      <c r="G39" s="82">
        <v>-281.96100000000001</v>
      </c>
      <c r="H39" s="76"/>
      <c r="I39" s="31">
        <v>37</v>
      </c>
      <c r="J39" s="82">
        <v>110</v>
      </c>
      <c r="K39" s="82">
        <v>0</v>
      </c>
      <c r="L39" s="82">
        <v>0</v>
      </c>
      <c r="M39" s="82">
        <v>0</v>
      </c>
      <c r="N39" s="82">
        <v>110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171.96100000000001</v>
      </c>
      <c r="AF39" s="82">
        <v>0</v>
      </c>
      <c r="AG39" s="82">
        <v>0</v>
      </c>
      <c r="AH39" s="82">
        <v>0</v>
      </c>
      <c r="AI39" s="82">
        <v>171.96100000000001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110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-110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171.96100000000001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-171.96100000000001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1100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1100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1719.6100000000001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1719.6100000000001</v>
      </c>
      <c r="DF39" s="81">
        <f t="shared" si="31"/>
        <v>281.96100000000001</v>
      </c>
      <c r="DG39" s="81">
        <f t="shared" si="32"/>
        <v>-110</v>
      </c>
      <c r="DH39" s="81">
        <f t="shared" si="33"/>
        <v>0</v>
      </c>
      <c r="DI39" s="81">
        <f t="shared" si="34"/>
        <v>0</v>
      </c>
      <c r="DJ39" s="81">
        <f t="shared" si="35"/>
        <v>-171.96100000000001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-100</v>
      </c>
      <c r="D40" s="82">
        <v>0</v>
      </c>
      <c r="E40" s="82">
        <v>0</v>
      </c>
      <c r="F40" s="82">
        <v>-140.25299999999999</v>
      </c>
      <c r="G40" s="82">
        <v>-240.25299999999999</v>
      </c>
      <c r="H40" s="76"/>
      <c r="I40" s="31">
        <v>38</v>
      </c>
      <c r="J40" s="82">
        <v>100</v>
      </c>
      <c r="K40" s="82">
        <v>0</v>
      </c>
      <c r="L40" s="82">
        <v>0</v>
      </c>
      <c r="M40" s="82">
        <v>0</v>
      </c>
      <c r="N40" s="82">
        <v>100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140.25299999999999</v>
      </c>
      <c r="AF40" s="82">
        <v>0</v>
      </c>
      <c r="AG40" s="82">
        <v>0</v>
      </c>
      <c r="AH40" s="82">
        <v>0</v>
      </c>
      <c r="AI40" s="82">
        <v>140.25299999999999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100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-100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140.25299999999999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-140.25299999999999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1000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1000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1402.5299999999997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1402.5299999999997</v>
      </c>
      <c r="DF40" s="81">
        <f t="shared" si="31"/>
        <v>240.25299999999999</v>
      </c>
      <c r="DG40" s="81">
        <f t="shared" si="32"/>
        <v>-100</v>
      </c>
      <c r="DH40" s="81">
        <f t="shared" si="33"/>
        <v>0</v>
      </c>
      <c r="DI40" s="81">
        <f t="shared" si="34"/>
        <v>0</v>
      </c>
      <c r="DJ40" s="81">
        <f t="shared" si="35"/>
        <v>-140.25299999999999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-100</v>
      </c>
      <c r="D41" s="82">
        <v>0</v>
      </c>
      <c r="E41" s="82">
        <v>0</v>
      </c>
      <c r="F41" s="82">
        <v>-134.48400000000001</v>
      </c>
      <c r="G41" s="82">
        <v>-234.48400000000001</v>
      </c>
      <c r="H41" s="76"/>
      <c r="I41" s="31">
        <v>39</v>
      </c>
      <c r="J41" s="82">
        <v>100</v>
      </c>
      <c r="K41" s="82">
        <v>0</v>
      </c>
      <c r="L41" s="82">
        <v>0</v>
      </c>
      <c r="M41" s="82">
        <v>0</v>
      </c>
      <c r="N41" s="82">
        <v>100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134.48400000000001</v>
      </c>
      <c r="AF41" s="82">
        <v>0</v>
      </c>
      <c r="AG41" s="82">
        <v>0</v>
      </c>
      <c r="AH41" s="82">
        <v>0</v>
      </c>
      <c r="AI41" s="82">
        <v>134.48400000000001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100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-100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134.48400000000001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-134.48400000000001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1000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1000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1344.8400000000001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1344.8400000000001</v>
      </c>
      <c r="DF41" s="81">
        <f t="shared" si="31"/>
        <v>234.48400000000001</v>
      </c>
      <c r="DG41" s="81">
        <f t="shared" si="32"/>
        <v>-100</v>
      </c>
      <c r="DH41" s="81">
        <f t="shared" si="33"/>
        <v>0</v>
      </c>
      <c r="DI41" s="81">
        <f t="shared" si="34"/>
        <v>0</v>
      </c>
      <c r="DJ41" s="81">
        <f t="shared" si="35"/>
        <v>-134.48400000000001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-100</v>
      </c>
      <c r="D42" s="82">
        <v>0</v>
      </c>
      <c r="E42" s="82">
        <v>0</v>
      </c>
      <c r="F42" s="82">
        <v>-124.38500000000001</v>
      </c>
      <c r="G42" s="82">
        <v>-224.38499999999999</v>
      </c>
      <c r="H42" s="76"/>
      <c r="I42" s="31">
        <v>40</v>
      </c>
      <c r="J42" s="82">
        <v>100</v>
      </c>
      <c r="K42" s="82">
        <v>0</v>
      </c>
      <c r="L42" s="82">
        <v>0</v>
      </c>
      <c r="M42" s="82">
        <v>0</v>
      </c>
      <c r="N42" s="82">
        <v>100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124.38500000000001</v>
      </c>
      <c r="AF42" s="82">
        <v>0</v>
      </c>
      <c r="AG42" s="82">
        <v>0</v>
      </c>
      <c r="AH42" s="82">
        <v>0</v>
      </c>
      <c r="AI42" s="82">
        <v>124.38500000000001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100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-100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124.38500000000001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-124.38500000000001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1000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1000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1243.8500000000001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1243.8500000000001</v>
      </c>
      <c r="DF42" s="81">
        <f t="shared" si="31"/>
        <v>224.38499999999999</v>
      </c>
      <c r="DG42" s="81">
        <f t="shared" si="32"/>
        <v>-100</v>
      </c>
      <c r="DH42" s="81">
        <f t="shared" si="33"/>
        <v>0</v>
      </c>
      <c r="DI42" s="81">
        <f t="shared" si="34"/>
        <v>0</v>
      </c>
      <c r="DJ42" s="81">
        <f t="shared" si="35"/>
        <v>-124.38500000000001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-108.422</v>
      </c>
      <c r="D43" s="82">
        <v>0</v>
      </c>
      <c r="E43" s="82">
        <v>0</v>
      </c>
      <c r="F43" s="82">
        <v>-105.578</v>
      </c>
      <c r="G43" s="82">
        <v>-214</v>
      </c>
      <c r="H43" s="76"/>
      <c r="I43" s="31">
        <v>41</v>
      </c>
      <c r="J43" s="82">
        <v>108.422</v>
      </c>
      <c r="K43" s="82">
        <v>0</v>
      </c>
      <c r="L43" s="82">
        <v>0</v>
      </c>
      <c r="M43" s="82">
        <v>0</v>
      </c>
      <c r="N43" s="82">
        <v>108.422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105.578</v>
      </c>
      <c r="AF43" s="82">
        <v>0</v>
      </c>
      <c r="AG43" s="82">
        <v>0</v>
      </c>
      <c r="AH43" s="82">
        <v>0</v>
      </c>
      <c r="AI43" s="82">
        <v>105.578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108.422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-108.422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105.578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-105.578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1084.22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1084.22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1055.78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1055.78</v>
      </c>
      <c r="DF43" s="81">
        <f t="shared" si="31"/>
        <v>214</v>
      </c>
      <c r="DG43" s="81">
        <f t="shared" si="32"/>
        <v>-108.422</v>
      </c>
      <c r="DH43" s="81">
        <f t="shared" si="33"/>
        <v>0</v>
      </c>
      <c r="DI43" s="81">
        <f t="shared" si="34"/>
        <v>0</v>
      </c>
      <c r="DJ43" s="81">
        <f t="shared" si="35"/>
        <v>-105.578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-44</v>
      </c>
      <c r="D44" s="82">
        <v>0</v>
      </c>
      <c r="E44" s="82">
        <v>0</v>
      </c>
      <c r="F44" s="82">
        <v>-95.918000000000006</v>
      </c>
      <c r="G44" s="82">
        <v>-139.91800000000001</v>
      </c>
      <c r="H44" s="76"/>
      <c r="I44" s="31">
        <v>42</v>
      </c>
      <c r="J44" s="82">
        <v>44</v>
      </c>
      <c r="K44" s="82">
        <v>0</v>
      </c>
      <c r="L44" s="82">
        <v>0</v>
      </c>
      <c r="M44" s="82">
        <v>0</v>
      </c>
      <c r="N44" s="82">
        <v>44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95.918000000000006</v>
      </c>
      <c r="AF44" s="82">
        <v>0</v>
      </c>
      <c r="AG44" s="82">
        <v>0</v>
      </c>
      <c r="AH44" s="82">
        <v>0</v>
      </c>
      <c r="AI44" s="82">
        <v>95.918000000000006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44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-44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95.918000000000006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-95.918000000000006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440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440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959.18000000000006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959.18000000000006</v>
      </c>
      <c r="DF44" s="81">
        <f t="shared" si="31"/>
        <v>139.91800000000001</v>
      </c>
      <c r="DG44" s="81">
        <f t="shared" si="32"/>
        <v>-44</v>
      </c>
      <c r="DH44" s="81">
        <f t="shared" si="33"/>
        <v>0</v>
      </c>
      <c r="DI44" s="81">
        <f t="shared" si="34"/>
        <v>0</v>
      </c>
      <c r="DJ44" s="81">
        <f t="shared" si="35"/>
        <v>-95.918000000000006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-39</v>
      </c>
      <c r="D45" s="82">
        <v>0</v>
      </c>
      <c r="E45" s="82">
        <v>0</v>
      </c>
      <c r="F45" s="82">
        <v>-91</v>
      </c>
      <c r="G45" s="82">
        <v>-130</v>
      </c>
      <c r="H45" s="76"/>
      <c r="I45" s="31">
        <v>43</v>
      </c>
      <c r="J45" s="82">
        <v>39</v>
      </c>
      <c r="K45" s="82">
        <v>0</v>
      </c>
      <c r="L45" s="82">
        <v>0</v>
      </c>
      <c r="M45" s="82">
        <v>0</v>
      </c>
      <c r="N45" s="82">
        <v>39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91</v>
      </c>
      <c r="AF45" s="82">
        <v>0</v>
      </c>
      <c r="AG45" s="82">
        <v>0</v>
      </c>
      <c r="AH45" s="82">
        <v>0</v>
      </c>
      <c r="AI45" s="82">
        <v>91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39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-39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91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-91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390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390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910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910</v>
      </c>
      <c r="DF45" s="81">
        <f t="shared" si="31"/>
        <v>130</v>
      </c>
      <c r="DG45" s="81">
        <f t="shared" si="32"/>
        <v>-39</v>
      </c>
      <c r="DH45" s="81">
        <f t="shared" si="33"/>
        <v>0</v>
      </c>
      <c r="DI45" s="81">
        <f t="shared" si="34"/>
        <v>0</v>
      </c>
      <c r="DJ45" s="81">
        <f t="shared" si="35"/>
        <v>-91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-25</v>
      </c>
      <c r="D46" s="82">
        <v>0</v>
      </c>
      <c r="E46" s="82">
        <v>0</v>
      </c>
      <c r="F46" s="82">
        <v>0</v>
      </c>
      <c r="G46" s="82">
        <v>-25</v>
      </c>
      <c r="H46" s="76"/>
      <c r="I46" s="31">
        <v>44</v>
      </c>
      <c r="J46" s="82">
        <v>25</v>
      </c>
      <c r="K46" s="82">
        <v>0</v>
      </c>
      <c r="L46" s="82">
        <v>0</v>
      </c>
      <c r="M46" s="82">
        <v>0</v>
      </c>
      <c r="N46" s="82">
        <v>25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25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-25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250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250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25</v>
      </c>
      <c r="DG46" s="81">
        <f t="shared" si="32"/>
        <v>-25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-17.780999999999999</v>
      </c>
      <c r="D72" s="82">
        <v>0</v>
      </c>
      <c r="E72" s="82">
        <v>0</v>
      </c>
      <c r="F72" s="82">
        <v>-24.219000000000001</v>
      </c>
      <c r="G72" s="82">
        <v>-42</v>
      </c>
      <c r="H72" s="76"/>
      <c r="I72" s="31">
        <v>70</v>
      </c>
      <c r="J72" s="82">
        <v>17.780999999999999</v>
      </c>
      <c r="K72" s="82">
        <v>0</v>
      </c>
      <c r="L72" s="82">
        <v>0</v>
      </c>
      <c r="M72" s="82">
        <v>0</v>
      </c>
      <c r="N72" s="82">
        <v>17.780999999999999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24.219000000000001</v>
      </c>
      <c r="AF72" s="82">
        <v>0</v>
      </c>
      <c r="AG72" s="82">
        <v>0</v>
      </c>
      <c r="AH72" s="82">
        <v>0</v>
      </c>
      <c r="AI72" s="82">
        <v>24.219000000000001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17.780999999999999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-17.780999999999999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24.219000000000001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-24.219000000000001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177.81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177.81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242.19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242.19</v>
      </c>
      <c r="DF72" s="81">
        <f t="shared" si="59"/>
        <v>42</v>
      </c>
      <c r="DG72" s="81">
        <f t="shared" si="60"/>
        <v>-17.780999999999999</v>
      </c>
      <c r="DH72" s="81">
        <f t="shared" si="61"/>
        <v>0</v>
      </c>
      <c r="DI72" s="81">
        <f t="shared" si="62"/>
        <v>0</v>
      </c>
      <c r="DJ72" s="81">
        <f t="shared" si="63"/>
        <v>-24.219000000000001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-23.707999999999998</v>
      </c>
      <c r="D73" s="82">
        <v>0</v>
      </c>
      <c r="E73" s="82">
        <v>0</v>
      </c>
      <c r="F73" s="82">
        <v>-32.292000000000002</v>
      </c>
      <c r="G73" s="82">
        <v>-56</v>
      </c>
      <c r="H73" s="76"/>
      <c r="I73" s="31">
        <v>71</v>
      </c>
      <c r="J73" s="82">
        <v>23.707999999999998</v>
      </c>
      <c r="K73" s="82">
        <v>0</v>
      </c>
      <c r="L73" s="82">
        <v>0</v>
      </c>
      <c r="M73" s="82">
        <v>0</v>
      </c>
      <c r="N73" s="82">
        <v>23.707999999999998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32.292000000000002</v>
      </c>
      <c r="AF73" s="82">
        <v>0</v>
      </c>
      <c r="AG73" s="82">
        <v>0</v>
      </c>
      <c r="AH73" s="82">
        <v>0</v>
      </c>
      <c r="AI73" s="82">
        <v>32.292000000000002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23.707999999999998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-23.707999999999998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32.292000000000002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-32.292000000000002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237.07999999999998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237.07999999999998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322.92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322.92</v>
      </c>
      <c r="DF73" s="81">
        <f t="shared" si="59"/>
        <v>56</v>
      </c>
      <c r="DG73" s="81">
        <f t="shared" si="60"/>
        <v>-23.707999999999998</v>
      </c>
      <c r="DH73" s="81">
        <f t="shared" si="61"/>
        <v>0</v>
      </c>
      <c r="DI73" s="81">
        <f t="shared" si="62"/>
        <v>0</v>
      </c>
      <c r="DJ73" s="81">
        <f t="shared" si="63"/>
        <v>-32.292000000000002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-43.606000000000002</v>
      </c>
      <c r="D74" s="82">
        <v>0</v>
      </c>
      <c r="E74" s="82">
        <v>0</v>
      </c>
      <c r="F74" s="82">
        <v>-59.393999999999998</v>
      </c>
      <c r="G74" s="82">
        <v>-103</v>
      </c>
      <c r="H74" s="76"/>
      <c r="I74" s="31">
        <v>72</v>
      </c>
      <c r="J74" s="82">
        <v>43.606000000000002</v>
      </c>
      <c r="K74" s="82">
        <v>0</v>
      </c>
      <c r="L74" s="82">
        <v>0</v>
      </c>
      <c r="M74" s="82">
        <v>0</v>
      </c>
      <c r="N74" s="82">
        <v>43.606000000000002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59.393999999999998</v>
      </c>
      <c r="AF74" s="82">
        <v>0</v>
      </c>
      <c r="AG74" s="82">
        <v>0</v>
      </c>
      <c r="AH74" s="82">
        <v>0</v>
      </c>
      <c r="AI74" s="82">
        <v>59.393999999999998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43.606000000000002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-43.606000000000002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59.393999999999998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-59.393999999999998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436.06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436.06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593.93999999999994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593.93999999999994</v>
      </c>
      <c r="DF74" s="81">
        <f t="shared" si="59"/>
        <v>103</v>
      </c>
      <c r="DG74" s="81">
        <f t="shared" si="60"/>
        <v>-43.606000000000002</v>
      </c>
      <c r="DH74" s="81">
        <f t="shared" si="61"/>
        <v>0</v>
      </c>
      <c r="DI74" s="81">
        <f t="shared" si="62"/>
        <v>0</v>
      </c>
      <c r="DJ74" s="81">
        <f t="shared" si="63"/>
        <v>-59.393999999999998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-25</v>
      </c>
      <c r="D75" s="82">
        <v>0</v>
      </c>
      <c r="E75" s="82">
        <v>0</v>
      </c>
      <c r="F75" s="82">
        <v>-186</v>
      </c>
      <c r="G75" s="82">
        <v>-211</v>
      </c>
      <c r="H75" s="76"/>
      <c r="I75" s="31">
        <v>73</v>
      </c>
      <c r="J75" s="82">
        <v>25</v>
      </c>
      <c r="K75" s="82">
        <v>0</v>
      </c>
      <c r="L75" s="82">
        <v>0</v>
      </c>
      <c r="M75" s="82">
        <v>0</v>
      </c>
      <c r="N75" s="82">
        <v>25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186</v>
      </c>
      <c r="AF75" s="82">
        <v>0</v>
      </c>
      <c r="AG75" s="82">
        <v>0</v>
      </c>
      <c r="AH75" s="82">
        <v>0</v>
      </c>
      <c r="AI75" s="82">
        <v>186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25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-25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186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-186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250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250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1860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1860</v>
      </c>
      <c r="DF75" s="81">
        <f t="shared" si="59"/>
        <v>211</v>
      </c>
      <c r="DG75" s="81">
        <f t="shared" si="60"/>
        <v>-25</v>
      </c>
      <c r="DH75" s="81">
        <f t="shared" si="61"/>
        <v>0</v>
      </c>
      <c r="DI75" s="81">
        <f t="shared" si="62"/>
        <v>0</v>
      </c>
      <c r="DJ75" s="81">
        <f t="shared" si="63"/>
        <v>-186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-5</v>
      </c>
      <c r="D76" s="82">
        <v>0</v>
      </c>
      <c r="E76" s="82">
        <v>0</v>
      </c>
      <c r="F76" s="82">
        <v>-252.67</v>
      </c>
      <c r="G76" s="82">
        <v>-257.67</v>
      </c>
      <c r="H76" s="76"/>
      <c r="I76" s="31">
        <v>74</v>
      </c>
      <c r="J76" s="82">
        <v>5</v>
      </c>
      <c r="K76" s="82">
        <v>0</v>
      </c>
      <c r="L76" s="82">
        <v>0</v>
      </c>
      <c r="M76" s="82">
        <v>0</v>
      </c>
      <c r="N76" s="82">
        <v>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252.67</v>
      </c>
      <c r="AF76" s="82">
        <v>0</v>
      </c>
      <c r="AG76" s="82">
        <v>0</v>
      </c>
      <c r="AH76" s="82">
        <v>0</v>
      </c>
      <c r="AI76" s="82">
        <v>252.67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252.67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-252.67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2526.6999999999998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2526.6999999999998</v>
      </c>
      <c r="DF76" s="81">
        <f t="shared" si="59"/>
        <v>257.66999999999996</v>
      </c>
      <c r="DG76" s="81">
        <f t="shared" si="60"/>
        <v>-5</v>
      </c>
      <c r="DH76" s="81">
        <f t="shared" si="61"/>
        <v>0</v>
      </c>
      <c r="DI76" s="81">
        <f t="shared" si="62"/>
        <v>0</v>
      </c>
      <c r="DJ76" s="81">
        <f t="shared" si="63"/>
        <v>-252.67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-10</v>
      </c>
      <c r="D77" s="82">
        <v>0</v>
      </c>
      <c r="E77" s="82">
        <v>0</v>
      </c>
      <c r="F77" s="82">
        <v>-254.08199999999999</v>
      </c>
      <c r="G77" s="82">
        <v>-264.08199999999999</v>
      </c>
      <c r="H77" s="76"/>
      <c r="I77" s="31">
        <v>75</v>
      </c>
      <c r="J77" s="82">
        <v>10</v>
      </c>
      <c r="K77" s="82">
        <v>0</v>
      </c>
      <c r="L77" s="82">
        <v>0</v>
      </c>
      <c r="M77" s="82">
        <v>0</v>
      </c>
      <c r="N77" s="82">
        <v>10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254.08199999999999</v>
      </c>
      <c r="AF77" s="82">
        <v>0</v>
      </c>
      <c r="AG77" s="82">
        <v>0</v>
      </c>
      <c r="AH77" s="82">
        <v>0</v>
      </c>
      <c r="AI77" s="82">
        <v>254.08199999999999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254.08199999999999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-254.08199999999999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2540.8199999999997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2540.8199999999997</v>
      </c>
      <c r="DF77" s="81">
        <f t="shared" si="59"/>
        <v>264.08199999999999</v>
      </c>
      <c r="DG77" s="81">
        <f t="shared" si="60"/>
        <v>-10</v>
      </c>
      <c r="DH77" s="81">
        <f t="shared" si="61"/>
        <v>0</v>
      </c>
      <c r="DI77" s="81">
        <f t="shared" si="62"/>
        <v>0</v>
      </c>
      <c r="DJ77" s="81">
        <f t="shared" si="63"/>
        <v>-254.08199999999999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-15</v>
      </c>
      <c r="D78" s="82">
        <v>0</v>
      </c>
      <c r="E78" s="82">
        <v>0</v>
      </c>
      <c r="F78" s="82">
        <v>-256.94400000000002</v>
      </c>
      <c r="G78" s="82">
        <v>-271.94400000000002</v>
      </c>
      <c r="H78" s="76"/>
      <c r="I78" s="31">
        <v>76</v>
      </c>
      <c r="J78" s="82">
        <v>15</v>
      </c>
      <c r="K78" s="82">
        <v>0</v>
      </c>
      <c r="L78" s="82">
        <v>0</v>
      </c>
      <c r="M78" s="82">
        <v>0</v>
      </c>
      <c r="N78" s="82">
        <v>15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256.94400000000002</v>
      </c>
      <c r="AF78" s="82">
        <v>0</v>
      </c>
      <c r="AG78" s="82">
        <v>0</v>
      </c>
      <c r="AH78" s="82">
        <v>0</v>
      </c>
      <c r="AI78" s="82">
        <v>256.94400000000002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256.94400000000002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-256.94400000000002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2569.44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2569.44</v>
      </c>
      <c r="DF78" s="81">
        <f t="shared" si="59"/>
        <v>271.94400000000002</v>
      </c>
      <c r="DG78" s="81">
        <f t="shared" si="60"/>
        <v>-15</v>
      </c>
      <c r="DH78" s="81">
        <f t="shared" si="61"/>
        <v>0</v>
      </c>
      <c r="DI78" s="81">
        <f t="shared" si="62"/>
        <v>0</v>
      </c>
      <c r="DJ78" s="81">
        <f t="shared" si="63"/>
        <v>-256.94400000000002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-220.37100000000001</v>
      </c>
      <c r="G79" s="82">
        <v>-220.37100000000001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220.37100000000001</v>
      </c>
      <c r="AF79" s="82">
        <v>0</v>
      </c>
      <c r="AG79" s="82">
        <v>0</v>
      </c>
      <c r="AH79" s="82">
        <v>0</v>
      </c>
      <c r="AI79" s="82">
        <v>220.37100000000001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220.37100000000001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-220.37100000000001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2203.71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2203.71</v>
      </c>
      <c r="DF79" s="81">
        <f t="shared" si="59"/>
        <v>220.37100000000001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-220.37100000000001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-213.446</v>
      </c>
      <c r="G80" s="82">
        <v>-213.446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213.446</v>
      </c>
      <c r="AF80" s="82">
        <v>0</v>
      </c>
      <c r="AG80" s="82">
        <v>0</v>
      </c>
      <c r="AH80" s="82">
        <v>0</v>
      </c>
      <c r="AI80" s="82">
        <v>213.446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213.446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-213.446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2134.46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2134.46</v>
      </c>
      <c r="DF80" s="81">
        <f t="shared" si="59"/>
        <v>213.446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-213.446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-218.49700000000001</v>
      </c>
      <c r="G81" s="82">
        <v>-218.49700000000001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218.49700000000001</v>
      </c>
      <c r="AF81" s="82">
        <v>0</v>
      </c>
      <c r="AG81" s="82">
        <v>0</v>
      </c>
      <c r="AH81" s="82">
        <v>0</v>
      </c>
      <c r="AI81" s="82">
        <v>218.49700000000001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218.49700000000001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-218.49700000000001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2184.9700000000003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2184.9700000000003</v>
      </c>
      <c r="DF81" s="81">
        <f t="shared" si="59"/>
        <v>218.49700000000001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-218.49700000000001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-10</v>
      </c>
      <c r="D82" s="82">
        <v>0</v>
      </c>
      <c r="E82" s="82">
        <v>0</v>
      </c>
      <c r="F82" s="82">
        <v>-231.999</v>
      </c>
      <c r="G82" s="82">
        <v>-241.999</v>
      </c>
      <c r="H82" s="76"/>
      <c r="I82" s="31">
        <v>80</v>
      </c>
      <c r="J82" s="82">
        <v>10</v>
      </c>
      <c r="K82" s="82">
        <v>0</v>
      </c>
      <c r="L82" s="82">
        <v>0</v>
      </c>
      <c r="M82" s="82">
        <v>0</v>
      </c>
      <c r="N82" s="82">
        <v>10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231.999</v>
      </c>
      <c r="AF82" s="82">
        <v>0</v>
      </c>
      <c r="AG82" s="82">
        <v>0</v>
      </c>
      <c r="AH82" s="82">
        <v>0</v>
      </c>
      <c r="AI82" s="82">
        <v>231.999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231.999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-231.999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2319.9899999999998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2319.9899999999998</v>
      </c>
      <c r="DF82" s="81">
        <f t="shared" si="59"/>
        <v>241.999</v>
      </c>
      <c r="DG82" s="81">
        <f t="shared" si="60"/>
        <v>-10</v>
      </c>
      <c r="DH82" s="81">
        <f t="shared" si="61"/>
        <v>0</v>
      </c>
      <c r="DI82" s="81">
        <f t="shared" si="62"/>
        <v>0</v>
      </c>
      <c r="DJ82" s="81">
        <f t="shared" si="63"/>
        <v>-231.999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-135</v>
      </c>
      <c r="D83" s="82">
        <v>0</v>
      </c>
      <c r="E83" s="82">
        <v>0</v>
      </c>
      <c r="F83" s="82">
        <v>-224</v>
      </c>
      <c r="G83" s="82">
        <v>-359</v>
      </c>
      <c r="H83" s="76"/>
      <c r="I83" s="31">
        <v>81</v>
      </c>
      <c r="J83" s="82">
        <v>135</v>
      </c>
      <c r="K83" s="82">
        <v>0</v>
      </c>
      <c r="L83" s="82">
        <v>0</v>
      </c>
      <c r="M83" s="82">
        <v>0</v>
      </c>
      <c r="N83" s="82">
        <v>135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224</v>
      </c>
      <c r="AF83" s="82">
        <v>0</v>
      </c>
      <c r="AG83" s="82">
        <v>0</v>
      </c>
      <c r="AH83" s="82">
        <v>0</v>
      </c>
      <c r="AI83" s="82">
        <v>224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135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-135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224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-224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1350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1350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2240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2240</v>
      </c>
      <c r="DF83" s="81">
        <f t="shared" si="59"/>
        <v>359</v>
      </c>
      <c r="DG83" s="81">
        <f t="shared" si="60"/>
        <v>-135</v>
      </c>
      <c r="DH83" s="81">
        <f t="shared" si="61"/>
        <v>0</v>
      </c>
      <c r="DI83" s="81">
        <f t="shared" si="62"/>
        <v>0</v>
      </c>
      <c r="DJ83" s="81">
        <f t="shared" si="63"/>
        <v>-224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-84</v>
      </c>
      <c r="D84" s="82">
        <v>0</v>
      </c>
      <c r="E84" s="82">
        <v>0</v>
      </c>
      <c r="F84" s="82">
        <v>-261.64299999999997</v>
      </c>
      <c r="G84" s="82">
        <v>-345.64299999999997</v>
      </c>
      <c r="H84" s="76"/>
      <c r="I84" s="31">
        <v>82</v>
      </c>
      <c r="J84" s="82">
        <v>84</v>
      </c>
      <c r="K84" s="82">
        <v>0</v>
      </c>
      <c r="L84" s="82">
        <v>0</v>
      </c>
      <c r="M84" s="82">
        <v>0</v>
      </c>
      <c r="N84" s="82">
        <v>84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261.64299999999997</v>
      </c>
      <c r="AF84" s="82">
        <v>0</v>
      </c>
      <c r="AG84" s="82">
        <v>0</v>
      </c>
      <c r="AH84" s="82">
        <v>0</v>
      </c>
      <c r="AI84" s="82">
        <v>261.64299999999997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84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-84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261.64299999999997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-261.64299999999997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840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840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2616.4299999999998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2616.4299999999998</v>
      </c>
      <c r="DF84" s="81">
        <f t="shared" si="59"/>
        <v>345.64299999999997</v>
      </c>
      <c r="DG84" s="81">
        <f t="shared" si="60"/>
        <v>-84</v>
      </c>
      <c r="DH84" s="81">
        <f t="shared" si="61"/>
        <v>0</v>
      </c>
      <c r="DI84" s="81">
        <f t="shared" si="62"/>
        <v>0</v>
      </c>
      <c r="DJ84" s="81">
        <f t="shared" si="63"/>
        <v>-261.64299999999997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-139.71</v>
      </c>
      <c r="D85" s="82">
        <v>0</v>
      </c>
      <c r="E85" s="82">
        <v>0</v>
      </c>
      <c r="F85" s="82">
        <v>-190.29</v>
      </c>
      <c r="G85" s="82">
        <v>-330</v>
      </c>
      <c r="H85" s="76"/>
      <c r="I85" s="31">
        <v>83</v>
      </c>
      <c r="J85" s="82">
        <v>139.71</v>
      </c>
      <c r="K85" s="82">
        <v>0</v>
      </c>
      <c r="L85" s="82">
        <v>0</v>
      </c>
      <c r="M85" s="82">
        <v>0</v>
      </c>
      <c r="N85" s="82">
        <v>139.71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190.29</v>
      </c>
      <c r="AF85" s="82">
        <v>0</v>
      </c>
      <c r="AG85" s="82">
        <v>0</v>
      </c>
      <c r="AH85" s="82">
        <v>0</v>
      </c>
      <c r="AI85" s="82">
        <v>190.29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139.71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-139.71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190.29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-190.29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1397.1000000000001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1397.1000000000001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1902.8999999999999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1902.8999999999999</v>
      </c>
      <c r="DF85" s="81">
        <f t="shared" si="59"/>
        <v>330</v>
      </c>
      <c r="DG85" s="81">
        <f t="shared" si="60"/>
        <v>-139.71</v>
      </c>
      <c r="DH85" s="81">
        <f t="shared" si="61"/>
        <v>0</v>
      </c>
      <c r="DI85" s="81">
        <f t="shared" si="62"/>
        <v>0</v>
      </c>
      <c r="DJ85" s="81">
        <f t="shared" si="63"/>
        <v>-190.29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-132.51300000000001</v>
      </c>
      <c r="D86" s="82">
        <v>0</v>
      </c>
      <c r="E86" s="82">
        <v>0</v>
      </c>
      <c r="F86" s="82">
        <v>-180.48699999999999</v>
      </c>
      <c r="G86" s="82">
        <v>-313</v>
      </c>
      <c r="H86" s="76"/>
      <c r="I86" s="31">
        <v>84</v>
      </c>
      <c r="J86" s="82">
        <v>132.51300000000001</v>
      </c>
      <c r="K86" s="82">
        <v>0</v>
      </c>
      <c r="L86" s="82">
        <v>0</v>
      </c>
      <c r="M86" s="82">
        <v>0</v>
      </c>
      <c r="N86" s="82">
        <v>132.51300000000001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180.48699999999999</v>
      </c>
      <c r="AF86" s="82">
        <v>0</v>
      </c>
      <c r="AG86" s="82">
        <v>0</v>
      </c>
      <c r="AH86" s="82">
        <v>0</v>
      </c>
      <c r="AI86" s="82">
        <v>180.48699999999999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132.51300000000001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-132.51300000000001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180.48699999999999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-180.48699999999999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1325.13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1325.13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1804.87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1804.87</v>
      </c>
      <c r="DF86" s="81">
        <f t="shared" si="59"/>
        <v>313</v>
      </c>
      <c r="DG86" s="81">
        <f t="shared" si="60"/>
        <v>-132.51300000000001</v>
      </c>
      <c r="DH86" s="81">
        <f t="shared" si="61"/>
        <v>0</v>
      </c>
      <c r="DI86" s="81">
        <f t="shared" si="62"/>
        <v>0</v>
      </c>
      <c r="DJ86" s="81">
        <f t="shared" si="63"/>
        <v>-180.48699999999999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-119.812</v>
      </c>
      <c r="D87" s="82">
        <v>0</v>
      </c>
      <c r="E87" s="82">
        <v>0</v>
      </c>
      <c r="F87" s="82">
        <v>-163.18799999999999</v>
      </c>
      <c r="G87" s="82">
        <v>-283</v>
      </c>
      <c r="H87" s="76"/>
      <c r="I87" s="31">
        <v>85</v>
      </c>
      <c r="J87" s="82">
        <v>119.812</v>
      </c>
      <c r="K87" s="82">
        <v>0</v>
      </c>
      <c r="L87" s="82">
        <v>0</v>
      </c>
      <c r="M87" s="82">
        <v>0</v>
      </c>
      <c r="N87" s="82">
        <v>119.812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163.18799999999999</v>
      </c>
      <c r="AF87" s="82">
        <v>0</v>
      </c>
      <c r="AG87" s="82">
        <v>0</v>
      </c>
      <c r="AH87" s="82">
        <v>0</v>
      </c>
      <c r="AI87" s="82">
        <v>163.18799999999999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119.812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-119.812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163.18799999999999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-163.18799999999999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1198.1199999999999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1198.1199999999999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1631.8799999999999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1631.8799999999999</v>
      </c>
      <c r="DF87" s="81">
        <f t="shared" si="59"/>
        <v>283</v>
      </c>
      <c r="DG87" s="81">
        <f t="shared" si="60"/>
        <v>-119.812</v>
      </c>
      <c r="DH87" s="81">
        <f t="shared" si="61"/>
        <v>0</v>
      </c>
      <c r="DI87" s="81">
        <f t="shared" si="62"/>
        <v>0</v>
      </c>
      <c r="DJ87" s="81">
        <f t="shared" si="63"/>
        <v>-163.18799999999999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-101.607</v>
      </c>
      <c r="D88" s="82">
        <v>0</v>
      </c>
      <c r="E88" s="82">
        <v>0</v>
      </c>
      <c r="F88" s="82">
        <v>-138.393</v>
      </c>
      <c r="G88" s="82">
        <v>-240</v>
      </c>
      <c r="H88" s="76"/>
      <c r="I88" s="31">
        <v>86</v>
      </c>
      <c r="J88" s="82">
        <v>101.607</v>
      </c>
      <c r="K88" s="82">
        <v>0</v>
      </c>
      <c r="L88" s="82">
        <v>0</v>
      </c>
      <c r="M88" s="82">
        <v>0</v>
      </c>
      <c r="N88" s="82">
        <v>101.607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138.393</v>
      </c>
      <c r="AF88" s="82">
        <v>0</v>
      </c>
      <c r="AG88" s="82">
        <v>0</v>
      </c>
      <c r="AH88" s="82">
        <v>0</v>
      </c>
      <c r="AI88" s="82">
        <v>138.393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101.607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-101.607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138.393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-138.393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1016.0699999999999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1016.0699999999999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1383.93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1383.93</v>
      </c>
      <c r="DF88" s="81">
        <f t="shared" si="59"/>
        <v>240</v>
      </c>
      <c r="DG88" s="81">
        <f t="shared" si="60"/>
        <v>-101.607</v>
      </c>
      <c r="DH88" s="81">
        <f t="shared" si="61"/>
        <v>0</v>
      </c>
      <c r="DI88" s="81">
        <f t="shared" si="62"/>
        <v>0</v>
      </c>
      <c r="DJ88" s="81">
        <f t="shared" si="63"/>
        <v>-138.393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-91.87</v>
      </c>
      <c r="D89" s="82">
        <v>0</v>
      </c>
      <c r="E89" s="82">
        <v>0</v>
      </c>
      <c r="F89" s="82">
        <v>-125.13</v>
      </c>
      <c r="G89" s="82">
        <v>-217</v>
      </c>
      <c r="H89" s="76"/>
      <c r="I89" s="31">
        <v>87</v>
      </c>
      <c r="J89" s="82">
        <v>91.87</v>
      </c>
      <c r="K89" s="82">
        <v>0</v>
      </c>
      <c r="L89" s="82">
        <v>0</v>
      </c>
      <c r="M89" s="82">
        <v>0</v>
      </c>
      <c r="N89" s="82">
        <v>91.87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125.13</v>
      </c>
      <c r="AF89" s="82">
        <v>0</v>
      </c>
      <c r="AG89" s="82">
        <v>0</v>
      </c>
      <c r="AH89" s="82">
        <v>0</v>
      </c>
      <c r="AI89" s="82">
        <v>125.13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91.87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-91.87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125.13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-125.13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918.7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918.7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1251.3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1251.3</v>
      </c>
      <c r="DF89" s="81">
        <f t="shared" si="59"/>
        <v>217</v>
      </c>
      <c r="DG89" s="81">
        <f t="shared" si="60"/>
        <v>-91.87</v>
      </c>
      <c r="DH89" s="81">
        <f t="shared" si="61"/>
        <v>0</v>
      </c>
      <c r="DI89" s="81">
        <f t="shared" si="62"/>
        <v>0</v>
      </c>
      <c r="DJ89" s="81">
        <f t="shared" si="63"/>
        <v>-125.13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-85.096000000000004</v>
      </c>
      <c r="D90" s="82">
        <v>0</v>
      </c>
      <c r="E90" s="82">
        <v>0</v>
      </c>
      <c r="F90" s="82">
        <v>-115.904</v>
      </c>
      <c r="G90" s="82">
        <v>-201</v>
      </c>
      <c r="H90" s="76"/>
      <c r="I90" s="31">
        <v>88</v>
      </c>
      <c r="J90" s="82">
        <v>85.096000000000004</v>
      </c>
      <c r="K90" s="82">
        <v>0</v>
      </c>
      <c r="L90" s="82">
        <v>0</v>
      </c>
      <c r="M90" s="82">
        <v>0</v>
      </c>
      <c r="N90" s="82">
        <v>85.096000000000004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115.904</v>
      </c>
      <c r="AF90" s="82">
        <v>0</v>
      </c>
      <c r="AG90" s="82">
        <v>0</v>
      </c>
      <c r="AH90" s="82">
        <v>0</v>
      </c>
      <c r="AI90" s="82">
        <v>115.904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85.096000000000004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-85.096000000000004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115.904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-115.904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850.96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850.96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1159.04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1159.04</v>
      </c>
      <c r="DF90" s="81">
        <f t="shared" si="59"/>
        <v>201</v>
      </c>
      <c r="DG90" s="81">
        <f t="shared" si="60"/>
        <v>-85.096000000000004</v>
      </c>
      <c r="DH90" s="81">
        <f t="shared" si="61"/>
        <v>0</v>
      </c>
      <c r="DI90" s="81">
        <f t="shared" si="62"/>
        <v>0</v>
      </c>
      <c r="DJ90" s="81">
        <f t="shared" si="63"/>
        <v>-115.904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-73.242000000000004</v>
      </c>
      <c r="D91" s="82">
        <v>0</v>
      </c>
      <c r="E91" s="82">
        <v>0</v>
      </c>
      <c r="F91" s="82">
        <v>-99.757999999999996</v>
      </c>
      <c r="G91" s="82">
        <v>-173</v>
      </c>
      <c r="H91" s="76"/>
      <c r="I91" s="31">
        <v>89</v>
      </c>
      <c r="J91" s="82">
        <v>73.242000000000004</v>
      </c>
      <c r="K91" s="82">
        <v>0</v>
      </c>
      <c r="L91" s="82">
        <v>0</v>
      </c>
      <c r="M91" s="82">
        <v>0</v>
      </c>
      <c r="N91" s="82">
        <v>73.242000000000004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99.757999999999996</v>
      </c>
      <c r="AF91" s="82">
        <v>0</v>
      </c>
      <c r="AG91" s="82">
        <v>0</v>
      </c>
      <c r="AH91" s="82">
        <v>0</v>
      </c>
      <c r="AI91" s="82">
        <v>99.757999999999996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73.242000000000004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-73.242000000000004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99.757999999999996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-99.757999999999996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732.42000000000007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732.42000000000007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997.57999999999993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997.57999999999993</v>
      </c>
      <c r="DF91" s="81">
        <f t="shared" si="59"/>
        <v>173</v>
      </c>
      <c r="DG91" s="81">
        <f t="shared" si="60"/>
        <v>-73.242000000000004</v>
      </c>
      <c r="DH91" s="81">
        <f t="shared" si="61"/>
        <v>0</v>
      </c>
      <c r="DI91" s="81">
        <f t="shared" si="62"/>
        <v>0</v>
      </c>
      <c r="DJ91" s="81">
        <f t="shared" si="63"/>
        <v>-99.757999999999996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-55.884</v>
      </c>
      <c r="D92" s="82">
        <v>0</v>
      </c>
      <c r="E92" s="82">
        <v>0</v>
      </c>
      <c r="F92" s="82">
        <v>-76.116</v>
      </c>
      <c r="G92" s="82">
        <v>-132</v>
      </c>
      <c r="H92" s="76"/>
      <c r="I92" s="31">
        <v>90</v>
      </c>
      <c r="J92" s="82">
        <v>55.884</v>
      </c>
      <c r="K92" s="82">
        <v>0</v>
      </c>
      <c r="L92" s="82">
        <v>0</v>
      </c>
      <c r="M92" s="82">
        <v>0</v>
      </c>
      <c r="N92" s="82">
        <v>55.884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76.116</v>
      </c>
      <c r="AF92" s="82">
        <v>0</v>
      </c>
      <c r="AG92" s="82">
        <v>0</v>
      </c>
      <c r="AH92" s="82">
        <v>0</v>
      </c>
      <c r="AI92" s="82">
        <v>76.116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55.884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-55.884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76.116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-76.116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558.84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558.84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761.16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761.16</v>
      </c>
      <c r="DF92" s="81">
        <f t="shared" si="59"/>
        <v>132</v>
      </c>
      <c r="DG92" s="81">
        <f t="shared" si="60"/>
        <v>-55.884</v>
      </c>
      <c r="DH92" s="81">
        <f t="shared" si="61"/>
        <v>0</v>
      </c>
      <c r="DI92" s="81">
        <f t="shared" si="62"/>
        <v>0</v>
      </c>
      <c r="DJ92" s="81">
        <f t="shared" si="63"/>
        <v>-76.116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-38.526000000000003</v>
      </c>
      <c r="D93" s="82">
        <v>0</v>
      </c>
      <c r="E93" s="82">
        <v>0</v>
      </c>
      <c r="F93" s="82">
        <v>-52.473999999999997</v>
      </c>
      <c r="G93" s="82">
        <v>-91</v>
      </c>
      <c r="H93" s="76"/>
      <c r="I93" s="31">
        <v>91</v>
      </c>
      <c r="J93" s="82">
        <v>38.526000000000003</v>
      </c>
      <c r="K93" s="82">
        <v>0</v>
      </c>
      <c r="L93" s="82">
        <v>0</v>
      </c>
      <c r="M93" s="82">
        <v>0</v>
      </c>
      <c r="N93" s="82">
        <v>38.526000000000003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52.473999999999997</v>
      </c>
      <c r="AF93" s="82">
        <v>0</v>
      </c>
      <c r="AG93" s="82">
        <v>0</v>
      </c>
      <c r="AH93" s="82">
        <v>0</v>
      </c>
      <c r="AI93" s="82">
        <v>52.473999999999997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38.526000000000003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-38.526000000000003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52.473999999999997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-52.473999999999997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385.26000000000005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385.26000000000005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524.74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524.74</v>
      </c>
      <c r="DF93" s="81">
        <f t="shared" si="59"/>
        <v>91</v>
      </c>
      <c r="DG93" s="81">
        <f t="shared" si="60"/>
        <v>-38.526000000000003</v>
      </c>
      <c r="DH93" s="81">
        <f t="shared" si="61"/>
        <v>0</v>
      </c>
      <c r="DI93" s="81">
        <f t="shared" si="62"/>
        <v>0</v>
      </c>
      <c r="DJ93" s="81">
        <f t="shared" si="63"/>
        <v>-52.473999999999997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-17.358000000000001</v>
      </c>
      <c r="D94" s="82">
        <v>0</v>
      </c>
      <c r="E94" s="82">
        <v>0</v>
      </c>
      <c r="F94" s="82">
        <v>-23.641999999999999</v>
      </c>
      <c r="G94" s="82">
        <v>-41</v>
      </c>
      <c r="H94" s="76"/>
      <c r="I94" s="31">
        <v>92</v>
      </c>
      <c r="J94" s="82">
        <v>17.358000000000001</v>
      </c>
      <c r="K94" s="82">
        <v>0</v>
      </c>
      <c r="L94" s="82">
        <v>0</v>
      </c>
      <c r="M94" s="82">
        <v>0</v>
      </c>
      <c r="N94" s="82">
        <v>17.358000000000001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23.641999999999999</v>
      </c>
      <c r="AF94" s="82">
        <v>0</v>
      </c>
      <c r="AG94" s="82">
        <v>0</v>
      </c>
      <c r="AH94" s="82">
        <v>0</v>
      </c>
      <c r="AI94" s="82">
        <v>23.641999999999999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17.358000000000001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-17.358000000000001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23.641999999999999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-23.641999999999999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173.58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173.58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236.42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236.42</v>
      </c>
      <c r="DF94" s="81">
        <f t="shared" si="59"/>
        <v>41</v>
      </c>
      <c r="DG94" s="81">
        <f t="shared" si="60"/>
        <v>-17.358000000000001</v>
      </c>
      <c r="DH94" s="81">
        <f t="shared" si="61"/>
        <v>0</v>
      </c>
      <c r="DI94" s="81">
        <f t="shared" si="62"/>
        <v>0</v>
      </c>
      <c r="DJ94" s="81">
        <f t="shared" si="63"/>
        <v>-23.641999999999999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0.62533700000000003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-0.62533700000000003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1.4248554999999996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-1.4248554999999996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0.62533699999999992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0.62533699999999992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1.4248555000000001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1.4248555000000001</v>
      </c>
      <c r="DE99" s="86"/>
      <c r="DF99" s="81">
        <f t="shared" si="59"/>
        <v>2.0501924999999996</v>
      </c>
      <c r="DG99" s="81">
        <f t="shared" si="60"/>
        <v>-0.62533700000000003</v>
      </c>
      <c r="DH99" s="81">
        <f t="shared" si="61"/>
        <v>0</v>
      </c>
      <c r="DI99" s="81">
        <f t="shared" si="62"/>
        <v>0</v>
      </c>
      <c r="DJ99" s="81">
        <f t="shared" si="63"/>
        <v>-1.4248554999999996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375.17</v>
      </c>
      <c r="H3" s="174">
        <f t="shared" ref="H3:H66" ca="1" si="2">INDIRECT("ISGS_Delhi_pp!" &amp; $V$3 &amp; X3)</f>
        <v>361.138642</v>
      </c>
      <c r="I3" s="178">
        <f ca="1">INDIRECT("BRPL_EOD!" &amp; $V$3 &amp; X3)</f>
        <v>269.58</v>
      </c>
      <c r="J3" s="176">
        <f ca="1">INDIRECT("BYPL_EOD!" &amp; $V$3 &amp; X3)</f>
        <v>86.63</v>
      </c>
      <c r="K3" s="176">
        <f ca="1">INDIRECT("TPDDL_EOD!" &amp; $V$3 &amp; X3)</f>
        <v>4.93</v>
      </c>
      <c r="L3" s="176">
        <f ca="1">INDIRECT("NDMC_EOD!" &amp; $V$3 &amp; X3)</f>
        <v>0</v>
      </c>
      <c r="M3" s="177">
        <f ca="1">SUM(I3:L3)</f>
        <v>361.14</v>
      </c>
      <c r="N3" s="175">
        <f ca="1">INDIRECT("BRPL_ISGS_exbus!" &amp; $V$3 &amp; X3)</f>
        <v>269.57898629440103</v>
      </c>
      <c r="O3" s="176">
        <f ca="1">INDIRECT("BYPL_ISGS_exbus!" &amp; $V$3 &amp; X3)</f>
        <v>86.629674243949708</v>
      </c>
      <c r="P3" s="176">
        <f ca="1">INDIRECT("TPDDL_ISGS_exbus!" &amp; $V$3 &amp; X3)</f>
        <v>4.9299814616492217</v>
      </c>
      <c r="Q3" s="176">
        <f ca="1">INDIRECT("NDMC_ISGS_exbus!" &amp; $V$3 &amp; X3)</f>
        <v>0</v>
      </c>
      <c r="R3" s="177">
        <f ca="1">SUM(N3:Q3)</f>
        <v>361.13864199999995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375.17</v>
      </c>
      <c r="H4" s="182">
        <f t="shared" ca="1" si="2"/>
        <v>361.138642</v>
      </c>
      <c r="I4" s="183">
        <f t="shared" ref="I4:I67" ca="1" si="5">INDIRECT("BRPL_EOD!" &amp; $V$3 &amp; X4)</f>
        <v>269.58</v>
      </c>
      <c r="J4" s="180">
        <f t="shared" ref="J4:J67" ca="1" si="6">INDIRECT("BYPL_EOD!" &amp; $V$3 &amp; X4)</f>
        <v>86.63</v>
      </c>
      <c r="K4" s="180">
        <f t="shared" ref="K4:K67" ca="1" si="7">INDIRECT("TPDDL_EOD!" &amp; $V$3 &amp; X4)</f>
        <v>4.93</v>
      </c>
      <c r="L4" s="180">
        <f t="shared" ref="L4:L67" ca="1" si="8">INDIRECT("NDMC_EOD!" &amp; $V$3 &amp; X4)</f>
        <v>0</v>
      </c>
      <c r="M4" s="181">
        <f t="shared" ref="M4:M67" ca="1" si="9">SUM(I4:L4)</f>
        <v>361.14</v>
      </c>
      <c r="N4" s="179">
        <f t="shared" ref="N4:N67" ca="1" si="10">INDIRECT("BRPL_ISGS_exbus!" &amp; $V$3 &amp; X4)</f>
        <v>269.57898629440103</v>
      </c>
      <c r="O4" s="180">
        <f t="shared" ref="O4:O67" ca="1" si="11">INDIRECT("BYPL_ISGS_exbus!" &amp; $V$3 &amp; X4)</f>
        <v>86.629674243949708</v>
      </c>
      <c r="P4" s="180">
        <f t="shared" ref="P4:P67" ca="1" si="12">INDIRECT("TPDDL_ISGS_exbus!" &amp; $V$3 &amp; X4)</f>
        <v>4.9299814616492217</v>
      </c>
      <c r="Q4" s="180">
        <f t="shared" ref="Q4:Q67" ca="1" si="13">INDIRECT("NDMC_ISGS_exbus!" &amp; $V$3 &amp; X4)</f>
        <v>0</v>
      </c>
      <c r="R4" s="181">
        <f t="shared" ref="R4:R67" ca="1" si="14">SUM(N4:Q4)</f>
        <v>361.13864199999995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375.17</v>
      </c>
      <c r="H5" s="182">
        <f t="shared" ca="1" si="2"/>
        <v>361.138642</v>
      </c>
      <c r="I5" s="183">
        <f t="shared" ca="1" si="5"/>
        <v>269.58</v>
      </c>
      <c r="J5" s="180">
        <f t="shared" ca="1" si="6"/>
        <v>86.63</v>
      </c>
      <c r="K5" s="180">
        <f t="shared" ca="1" si="7"/>
        <v>4.93</v>
      </c>
      <c r="L5" s="180">
        <f t="shared" ca="1" si="8"/>
        <v>0</v>
      </c>
      <c r="M5" s="181">
        <f t="shared" ca="1" si="9"/>
        <v>361.14</v>
      </c>
      <c r="N5" s="179">
        <f t="shared" ca="1" si="10"/>
        <v>269.57898629440103</v>
      </c>
      <c r="O5" s="180">
        <f t="shared" ca="1" si="11"/>
        <v>86.629674243949708</v>
      </c>
      <c r="P5" s="180">
        <f t="shared" ca="1" si="12"/>
        <v>4.9299814616492217</v>
      </c>
      <c r="Q5" s="180">
        <f t="shared" ca="1" si="13"/>
        <v>0</v>
      </c>
      <c r="R5" s="181">
        <f t="shared" ca="1" si="14"/>
        <v>361.13864199999995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375.17</v>
      </c>
      <c r="H6" s="182">
        <f t="shared" ca="1" si="2"/>
        <v>361.138642</v>
      </c>
      <c r="I6" s="183">
        <f t="shared" ca="1" si="5"/>
        <v>269.58</v>
      </c>
      <c r="J6" s="180">
        <f t="shared" ca="1" si="6"/>
        <v>86.63</v>
      </c>
      <c r="K6" s="180">
        <f t="shared" ca="1" si="7"/>
        <v>4.93</v>
      </c>
      <c r="L6" s="180">
        <f t="shared" ca="1" si="8"/>
        <v>0</v>
      </c>
      <c r="M6" s="181">
        <f t="shared" ca="1" si="9"/>
        <v>361.14</v>
      </c>
      <c r="N6" s="179">
        <f t="shared" ca="1" si="10"/>
        <v>269.57898629440103</v>
      </c>
      <c r="O6" s="180">
        <f t="shared" ca="1" si="11"/>
        <v>86.629674243949708</v>
      </c>
      <c r="P6" s="180">
        <f t="shared" ca="1" si="12"/>
        <v>4.9299814616492217</v>
      </c>
      <c r="Q6" s="180">
        <f t="shared" ca="1" si="13"/>
        <v>0</v>
      </c>
      <c r="R6" s="181">
        <f t="shared" ca="1" si="14"/>
        <v>361.13864199999995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375.17</v>
      </c>
      <c r="H7" s="182">
        <f t="shared" ca="1" si="2"/>
        <v>361.138642</v>
      </c>
      <c r="I7" s="183">
        <f t="shared" ca="1" si="5"/>
        <v>269.58</v>
      </c>
      <c r="J7" s="180">
        <f t="shared" ca="1" si="6"/>
        <v>86.63</v>
      </c>
      <c r="K7" s="180">
        <f t="shared" ca="1" si="7"/>
        <v>4.93</v>
      </c>
      <c r="L7" s="180">
        <f t="shared" ca="1" si="8"/>
        <v>0</v>
      </c>
      <c r="M7" s="181">
        <f t="shared" ca="1" si="9"/>
        <v>361.14</v>
      </c>
      <c r="N7" s="179">
        <f t="shared" ca="1" si="10"/>
        <v>269.57898629440103</v>
      </c>
      <c r="O7" s="180">
        <f t="shared" ca="1" si="11"/>
        <v>86.629674243949708</v>
      </c>
      <c r="P7" s="180">
        <f t="shared" ca="1" si="12"/>
        <v>4.9299814616492217</v>
      </c>
      <c r="Q7" s="180">
        <f t="shared" ca="1" si="13"/>
        <v>0</v>
      </c>
      <c r="R7" s="181">
        <f t="shared" ca="1" si="14"/>
        <v>361.13864199999995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375.17</v>
      </c>
      <c r="H8" s="182">
        <f t="shared" ca="1" si="2"/>
        <v>361.138642</v>
      </c>
      <c r="I8" s="183">
        <f t="shared" ca="1" si="5"/>
        <v>269.58</v>
      </c>
      <c r="J8" s="180">
        <f t="shared" ca="1" si="6"/>
        <v>86.63</v>
      </c>
      <c r="K8" s="180">
        <f t="shared" ca="1" si="7"/>
        <v>4.93</v>
      </c>
      <c r="L8" s="180">
        <f t="shared" ca="1" si="8"/>
        <v>0</v>
      </c>
      <c r="M8" s="181">
        <f t="shared" ca="1" si="9"/>
        <v>361.14</v>
      </c>
      <c r="N8" s="179">
        <f t="shared" ca="1" si="10"/>
        <v>269.57898629440103</v>
      </c>
      <c r="O8" s="180">
        <f t="shared" ca="1" si="11"/>
        <v>86.629674243949708</v>
      </c>
      <c r="P8" s="180">
        <f t="shared" ca="1" si="12"/>
        <v>4.9299814616492217</v>
      </c>
      <c r="Q8" s="180">
        <f t="shared" ca="1" si="13"/>
        <v>0</v>
      </c>
      <c r="R8" s="181">
        <f t="shared" ca="1" si="14"/>
        <v>361.13864199999995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375.17</v>
      </c>
      <c r="H9" s="182">
        <f t="shared" ca="1" si="2"/>
        <v>361.138642</v>
      </c>
      <c r="I9" s="183">
        <f t="shared" ca="1" si="5"/>
        <v>269.58</v>
      </c>
      <c r="J9" s="180">
        <f t="shared" ca="1" si="6"/>
        <v>86.63</v>
      </c>
      <c r="K9" s="180">
        <f t="shared" ca="1" si="7"/>
        <v>4.93</v>
      </c>
      <c r="L9" s="180">
        <f t="shared" ca="1" si="8"/>
        <v>0</v>
      </c>
      <c r="M9" s="181">
        <f t="shared" ca="1" si="9"/>
        <v>361.14</v>
      </c>
      <c r="N9" s="179">
        <f t="shared" ca="1" si="10"/>
        <v>269.57898629440103</v>
      </c>
      <c r="O9" s="180">
        <f t="shared" ca="1" si="11"/>
        <v>86.629674243949708</v>
      </c>
      <c r="P9" s="180">
        <f t="shared" ca="1" si="12"/>
        <v>4.9299814616492217</v>
      </c>
      <c r="Q9" s="180">
        <f t="shared" ca="1" si="13"/>
        <v>0</v>
      </c>
      <c r="R9" s="181">
        <f t="shared" ca="1" si="14"/>
        <v>361.13864199999995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375.17</v>
      </c>
      <c r="H10" s="182">
        <f t="shared" ca="1" si="2"/>
        <v>361.138642</v>
      </c>
      <c r="I10" s="183">
        <f t="shared" ca="1" si="5"/>
        <v>269.58</v>
      </c>
      <c r="J10" s="180">
        <f t="shared" ca="1" si="6"/>
        <v>86.63</v>
      </c>
      <c r="K10" s="180">
        <f t="shared" ca="1" si="7"/>
        <v>4.93</v>
      </c>
      <c r="L10" s="180">
        <f t="shared" ca="1" si="8"/>
        <v>0</v>
      </c>
      <c r="M10" s="181">
        <f t="shared" ca="1" si="9"/>
        <v>361.14</v>
      </c>
      <c r="N10" s="179">
        <f t="shared" ca="1" si="10"/>
        <v>269.57898629440103</v>
      </c>
      <c r="O10" s="180">
        <f t="shared" ca="1" si="11"/>
        <v>86.629674243949708</v>
      </c>
      <c r="P10" s="180">
        <f t="shared" ca="1" si="12"/>
        <v>4.9299814616492217</v>
      </c>
      <c r="Q10" s="180">
        <f t="shared" ca="1" si="13"/>
        <v>0</v>
      </c>
      <c r="R10" s="181">
        <f t="shared" ca="1" si="14"/>
        <v>361.13864199999995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375.17</v>
      </c>
      <c r="H11" s="182">
        <f t="shared" ca="1" si="2"/>
        <v>361.138642</v>
      </c>
      <c r="I11" s="183">
        <f t="shared" ca="1" si="5"/>
        <v>269.58</v>
      </c>
      <c r="J11" s="180">
        <f t="shared" ca="1" si="6"/>
        <v>86.63</v>
      </c>
      <c r="K11" s="180">
        <f t="shared" ca="1" si="7"/>
        <v>4.93</v>
      </c>
      <c r="L11" s="180">
        <f t="shared" ca="1" si="8"/>
        <v>0</v>
      </c>
      <c r="M11" s="181">
        <f t="shared" ca="1" si="9"/>
        <v>361.14</v>
      </c>
      <c r="N11" s="179">
        <f t="shared" ca="1" si="10"/>
        <v>269.57898629440103</v>
      </c>
      <c r="O11" s="180">
        <f t="shared" ca="1" si="11"/>
        <v>86.629674243949708</v>
      </c>
      <c r="P11" s="180">
        <f t="shared" ca="1" si="12"/>
        <v>4.9299814616492217</v>
      </c>
      <c r="Q11" s="180">
        <f t="shared" ca="1" si="13"/>
        <v>0</v>
      </c>
      <c r="R11" s="181">
        <f t="shared" ca="1" si="14"/>
        <v>361.13864199999995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375.17</v>
      </c>
      <c r="H12" s="182">
        <f t="shared" ca="1" si="2"/>
        <v>361.138642</v>
      </c>
      <c r="I12" s="183">
        <f t="shared" ca="1" si="5"/>
        <v>269.58</v>
      </c>
      <c r="J12" s="180">
        <f t="shared" ca="1" si="6"/>
        <v>86.63</v>
      </c>
      <c r="K12" s="180">
        <f t="shared" ca="1" si="7"/>
        <v>4.93</v>
      </c>
      <c r="L12" s="180">
        <f t="shared" ca="1" si="8"/>
        <v>0</v>
      </c>
      <c r="M12" s="181">
        <f t="shared" ca="1" si="9"/>
        <v>361.14</v>
      </c>
      <c r="N12" s="179">
        <f t="shared" ca="1" si="10"/>
        <v>269.57898629440103</v>
      </c>
      <c r="O12" s="180">
        <f t="shared" ca="1" si="11"/>
        <v>86.629674243949708</v>
      </c>
      <c r="P12" s="180">
        <f t="shared" ca="1" si="12"/>
        <v>4.9299814616492217</v>
      </c>
      <c r="Q12" s="180">
        <f t="shared" ca="1" si="13"/>
        <v>0</v>
      </c>
      <c r="R12" s="181">
        <f t="shared" ca="1" si="14"/>
        <v>361.13864199999995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375.17</v>
      </c>
      <c r="H13" s="182">
        <f t="shared" ca="1" si="2"/>
        <v>361.138642</v>
      </c>
      <c r="I13" s="183">
        <f t="shared" ca="1" si="5"/>
        <v>269.58</v>
      </c>
      <c r="J13" s="180">
        <f t="shared" ca="1" si="6"/>
        <v>86.63</v>
      </c>
      <c r="K13" s="180">
        <f t="shared" ca="1" si="7"/>
        <v>4.93</v>
      </c>
      <c r="L13" s="180">
        <f t="shared" ca="1" si="8"/>
        <v>0</v>
      </c>
      <c r="M13" s="181">
        <f t="shared" ca="1" si="9"/>
        <v>361.14</v>
      </c>
      <c r="N13" s="179">
        <f t="shared" ca="1" si="10"/>
        <v>269.57898629440103</v>
      </c>
      <c r="O13" s="180">
        <f t="shared" ca="1" si="11"/>
        <v>86.629674243949708</v>
      </c>
      <c r="P13" s="180">
        <f t="shared" ca="1" si="12"/>
        <v>4.9299814616492217</v>
      </c>
      <c r="Q13" s="180">
        <f t="shared" ca="1" si="13"/>
        <v>0</v>
      </c>
      <c r="R13" s="181">
        <f t="shared" ca="1" si="14"/>
        <v>361.13864199999995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375.17</v>
      </c>
      <c r="H14" s="182">
        <f t="shared" ca="1" si="2"/>
        <v>361.138642</v>
      </c>
      <c r="I14" s="183">
        <f t="shared" ca="1" si="5"/>
        <v>269.58</v>
      </c>
      <c r="J14" s="180">
        <f t="shared" ca="1" si="6"/>
        <v>86.63</v>
      </c>
      <c r="K14" s="180">
        <f t="shared" ca="1" si="7"/>
        <v>4.93</v>
      </c>
      <c r="L14" s="180">
        <f t="shared" ca="1" si="8"/>
        <v>0</v>
      </c>
      <c r="M14" s="181">
        <f t="shared" ca="1" si="9"/>
        <v>361.14</v>
      </c>
      <c r="N14" s="179">
        <f t="shared" ca="1" si="10"/>
        <v>269.57898629440103</v>
      </c>
      <c r="O14" s="180">
        <f t="shared" ca="1" si="11"/>
        <v>86.629674243949708</v>
      </c>
      <c r="P14" s="180">
        <f t="shared" ca="1" si="12"/>
        <v>4.9299814616492217</v>
      </c>
      <c r="Q14" s="180">
        <f t="shared" ca="1" si="13"/>
        <v>0</v>
      </c>
      <c r="R14" s="181">
        <f t="shared" ca="1" si="14"/>
        <v>361.13864199999995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375.17</v>
      </c>
      <c r="H15" s="182">
        <f t="shared" ca="1" si="2"/>
        <v>361.138642</v>
      </c>
      <c r="I15" s="183">
        <f t="shared" ca="1" si="5"/>
        <v>269.58</v>
      </c>
      <c r="J15" s="180">
        <f t="shared" ca="1" si="6"/>
        <v>86.63</v>
      </c>
      <c r="K15" s="180">
        <f t="shared" ca="1" si="7"/>
        <v>4.93</v>
      </c>
      <c r="L15" s="180">
        <f t="shared" ca="1" si="8"/>
        <v>0</v>
      </c>
      <c r="M15" s="181">
        <f t="shared" ca="1" si="9"/>
        <v>361.14</v>
      </c>
      <c r="N15" s="179">
        <f t="shared" ca="1" si="10"/>
        <v>269.57898629440103</v>
      </c>
      <c r="O15" s="180">
        <f t="shared" ca="1" si="11"/>
        <v>86.629674243949708</v>
      </c>
      <c r="P15" s="180">
        <f t="shared" ca="1" si="12"/>
        <v>4.9299814616492217</v>
      </c>
      <c r="Q15" s="180">
        <f t="shared" ca="1" si="13"/>
        <v>0</v>
      </c>
      <c r="R15" s="181">
        <f t="shared" ca="1" si="14"/>
        <v>361.13864199999995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375.17</v>
      </c>
      <c r="H16" s="182">
        <f t="shared" ca="1" si="2"/>
        <v>361.138642</v>
      </c>
      <c r="I16" s="183">
        <f t="shared" ca="1" si="5"/>
        <v>269.58</v>
      </c>
      <c r="J16" s="180">
        <f t="shared" ca="1" si="6"/>
        <v>86.63</v>
      </c>
      <c r="K16" s="180">
        <f t="shared" ca="1" si="7"/>
        <v>4.93</v>
      </c>
      <c r="L16" s="180">
        <f t="shared" ca="1" si="8"/>
        <v>0</v>
      </c>
      <c r="M16" s="181">
        <f t="shared" ca="1" si="9"/>
        <v>361.14</v>
      </c>
      <c r="N16" s="179">
        <f t="shared" ca="1" si="10"/>
        <v>269.57898629440103</v>
      </c>
      <c r="O16" s="180">
        <f t="shared" ca="1" si="11"/>
        <v>86.629674243949708</v>
      </c>
      <c r="P16" s="180">
        <f t="shared" ca="1" si="12"/>
        <v>4.9299814616492217</v>
      </c>
      <c r="Q16" s="180">
        <f t="shared" ca="1" si="13"/>
        <v>0</v>
      </c>
      <c r="R16" s="181">
        <f t="shared" ca="1" si="14"/>
        <v>361.13864199999995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375.17</v>
      </c>
      <c r="H17" s="182">
        <f t="shared" ca="1" si="2"/>
        <v>361.138642</v>
      </c>
      <c r="I17" s="183">
        <f t="shared" ca="1" si="5"/>
        <v>269.58</v>
      </c>
      <c r="J17" s="180">
        <f t="shared" ca="1" si="6"/>
        <v>86.63</v>
      </c>
      <c r="K17" s="180">
        <f t="shared" ca="1" si="7"/>
        <v>4.93</v>
      </c>
      <c r="L17" s="180">
        <f t="shared" ca="1" si="8"/>
        <v>0</v>
      </c>
      <c r="M17" s="181">
        <f t="shared" ca="1" si="9"/>
        <v>361.14</v>
      </c>
      <c r="N17" s="179">
        <f t="shared" ca="1" si="10"/>
        <v>269.57898629440103</v>
      </c>
      <c r="O17" s="180">
        <f t="shared" ca="1" si="11"/>
        <v>86.629674243949708</v>
      </c>
      <c r="P17" s="180">
        <f t="shared" ca="1" si="12"/>
        <v>4.9299814616492217</v>
      </c>
      <c r="Q17" s="180">
        <f t="shared" ca="1" si="13"/>
        <v>0</v>
      </c>
      <c r="R17" s="181">
        <f t="shared" ca="1" si="14"/>
        <v>361.13864199999995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375.17</v>
      </c>
      <c r="H18" s="182">
        <f t="shared" ca="1" si="2"/>
        <v>361.138642</v>
      </c>
      <c r="I18" s="183">
        <f t="shared" ca="1" si="5"/>
        <v>269.58</v>
      </c>
      <c r="J18" s="180">
        <f t="shared" ca="1" si="6"/>
        <v>86.63</v>
      </c>
      <c r="K18" s="180">
        <f t="shared" ca="1" si="7"/>
        <v>4.93</v>
      </c>
      <c r="L18" s="180">
        <f t="shared" ca="1" si="8"/>
        <v>0</v>
      </c>
      <c r="M18" s="181">
        <f t="shared" ca="1" si="9"/>
        <v>361.14</v>
      </c>
      <c r="N18" s="179">
        <f t="shared" ca="1" si="10"/>
        <v>269.57898629440103</v>
      </c>
      <c r="O18" s="180">
        <f t="shared" ca="1" si="11"/>
        <v>86.629674243949708</v>
      </c>
      <c r="P18" s="180">
        <f t="shared" ca="1" si="12"/>
        <v>4.9299814616492217</v>
      </c>
      <c r="Q18" s="180">
        <f t="shared" ca="1" si="13"/>
        <v>0</v>
      </c>
      <c r="R18" s="181">
        <f t="shared" ca="1" si="14"/>
        <v>361.13864199999995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375.17</v>
      </c>
      <c r="H19" s="182">
        <f t="shared" ca="1" si="2"/>
        <v>361.138642</v>
      </c>
      <c r="I19" s="183">
        <f t="shared" ca="1" si="5"/>
        <v>269.58</v>
      </c>
      <c r="J19" s="180">
        <f t="shared" ca="1" si="6"/>
        <v>86.63</v>
      </c>
      <c r="K19" s="180">
        <f t="shared" ca="1" si="7"/>
        <v>4.93</v>
      </c>
      <c r="L19" s="180">
        <f t="shared" ca="1" si="8"/>
        <v>0</v>
      </c>
      <c r="M19" s="181">
        <f t="shared" ca="1" si="9"/>
        <v>361.14</v>
      </c>
      <c r="N19" s="179">
        <f t="shared" ca="1" si="10"/>
        <v>269.57898629440103</v>
      </c>
      <c r="O19" s="180">
        <f t="shared" ca="1" si="11"/>
        <v>86.629674243949708</v>
      </c>
      <c r="P19" s="180">
        <f t="shared" ca="1" si="12"/>
        <v>4.9299814616492217</v>
      </c>
      <c r="Q19" s="180">
        <f t="shared" ca="1" si="13"/>
        <v>0</v>
      </c>
      <c r="R19" s="181">
        <f t="shared" ca="1" si="14"/>
        <v>361.13864199999995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375.17</v>
      </c>
      <c r="H20" s="182">
        <f t="shared" ca="1" si="2"/>
        <v>361.138642</v>
      </c>
      <c r="I20" s="183">
        <f t="shared" ca="1" si="5"/>
        <v>269.58</v>
      </c>
      <c r="J20" s="180">
        <f t="shared" ca="1" si="6"/>
        <v>86.63</v>
      </c>
      <c r="K20" s="180">
        <f t="shared" ca="1" si="7"/>
        <v>4.93</v>
      </c>
      <c r="L20" s="180">
        <f t="shared" ca="1" si="8"/>
        <v>0</v>
      </c>
      <c r="M20" s="181">
        <f t="shared" ca="1" si="9"/>
        <v>361.14</v>
      </c>
      <c r="N20" s="179">
        <f t="shared" ca="1" si="10"/>
        <v>269.57898629440103</v>
      </c>
      <c r="O20" s="180">
        <f t="shared" ca="1" si="11"/>
        <v>86.629674243949708</v>
      </c>
      <c r="P20" s="180">
        <f t="shared" ca="1" si="12"/>
        <v>4.9299814616492217</v>
      </c>
      <c r="Q20" s="180">
        <f t="shared" ca="1" si="13"/>
        <v>0</v>
      </c>
      <c r="R20" s="181">
        <f t="shared" ca="1" si="14"/>
        <v>361.13864199999995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375.17</v>
      </c>
      <c r="H21" s="182">
        <f t="shared" ca="1" si="2"/>
        <v>361.138642</v>
      </c>
      <c r="I21" s="183">
        <f t="shared" ca="1" si="5"/>
        <v>269.58</v>
      </c>
      <c r="J21" s="180">
        <f t="shared" ca="1" si="6"/>
        <v>86.63</v>
      </c>
      <c r="K21" s="180">
        <f t="shared" ca="1" si="7"/>
        <v>4.93</v>
      </c>
      <c r="L21" s="180">
        <f t="shared" ca="1" si="8"/>
        <v>0</v>
      </c>
      <c r="M21" s="181">
        <f t="shared" ca="1" si="9"/>
        <v>361.14</v>
      </c>
      <c r="N21" s="179">
        <f t="shared" ca="1" si="10"/>
        <v>269.57898629440103</v>
      </c>
      <c r="O21" s="180">
        <f t="shared" ca="1" si="11"/>
        <v>86.629674243949708</v>
      </c>
      <c r="P21" s="180">
        <f t="shared" ca="1" si="12"/>
        <v>4.9299814616492217</v>
      </c>
      <c r="Q21" s="180">
        <f t="shared" ca="1" si="13"/>
        <v>0</v>
      </c>
      <c r="R21" s="181">
        <f t="shared" ca="1" si="14"/>
        <v>361.13864199999995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375.17</v>
      </c>
      <c r="H22" s="182">
        <f t="shared" ca="1" si="2"/>
        <v>361.138642</v>
      </c>
      <c r="I22" s="183">
        <f t="shared" ca="1" si="5"/>
        <v>269.58</v>
      </c>
      <c r="J22" s="180">
        <f t="shared" ca="1" si="6"/>
        <v>86.63</v>
      </c>
      <c r="K22" s="180">
        <f t="shared" ca="1" si="7"/>
        <v>4.93</v>
      </c>
      <c r="L22" s="180">
        <f t="shared" ca="1" si="8"/>
        <v>0</v>
      </c>
      <c r="M22" s="181">
        <f t="shared" ca="1" si="9"/>
        <v>361.14</v>
      </c>
      <c r="N22" s="179">
        <f t="shared" ca="1" si="10"/>
        <v>269.57898629440103</v>
      </c>
      <c r="O22" s="180">
        <f t="shared" ca="1" si="11"/>
        <v>86.629674243949708</v>
      </c>
      <c r="P22" s="180">
        <f t="shared" ca="1" si="12"/>
        <v>4.9299814616492217</v>
      </c>
      <c r="Q22" s="180">
        <f t="shared" ca="1" si="13"/>
        <v>0</v>
      </c>
      <c r="R22" s="181">
        <f t="shared" ca="1" si="14"/>
        <v>361.13864199999995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375.17</v>
      </c>
      <c r="H23" s="182">
        <f t="shared" ca="1" si="2"/>
        <v>361.138642</v>
      </c>
      <c r="I23" s="183">
        <f t="shared" ca="1" si="5"/>
        <v>269.58</v>
      </c>
      <c r="J23" s="180">
        <f t="shared" ca="1" si="6"/>
        <v>86.63</v>
      </c>
      <c r="K23" s="180">
        <f t="shared" ca="1" si="7"/>
        <v>4.93</v>
      </c>
      <c r="L23" s="180">
        <f t="shared" ca="1" si="8"/>
        <v>0</v>
      </c>
      <c r="M23" s="181">
        <f t="shared" ca="1" si="9"/>
        <v>361.14</v>
      </c>
      <c r="N23" s="179">
        <f t="shared" ca="1" si="10"/>
        <v>269.57898629440103</v>
      </c>
      <c r="O23" s="180">
        <f t="shared" ca="1" si="11"/>
        <v>86.629674243949708</v>
      </c>
      <c r="P23" s="180">
        <f t="shared" ca="1" si="12"/>
        <v>4.9299814616492217</v>
      </c>
      <c r="Q23" s="180">
        <f t="shared" ca="1" si="13"/>
        <v>0</v>
      </c>
      <c r="R23" s="181">
        <f t="shared" ca="1" si="14"/>
        <v>361.13864199999995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375.17</v>
      </c>
      <c r="H24" s="182">
        <f t="shared" ca="1" si="2"/>
        <v>361.138642</v>
      </c>
      <c r="I24" s="183">
        <f t="shared" ca="1" si="5"/>
        <v>269.58</v>
      </c>
      <c r="J24" s="180">
        <f t="shared" ca="1" si="6"/>
        <v>86.63</v>
      </c>
      <c r="K24" s="180">
        <f t="shared" ca="1" si="7"/>
        <v>4.93</v>
      </c>
      <c r="L24" s="180">
        <f t="shared" ca="1" si="8"/>
        <v>0</v>
      </c>
      <c r="M24" s="181">
        <f t="shared" ca="1" si="9"/>
        <v>361.14</v>
      </c>
      <c r="N24" s="179">
        <f t="shared" ca="1" si="10"/>
        <v>269.57898629440103</v>
      </c>
      <c r="O24" s="180">
        <f t="shared" ca="1" si="11"/>
        <v>86.629674243949708</v>
      </c>
      <c r="P24" s="180">
        <f t="shared" ca="1" si="12"/>
        <v>4.9299814616492217</v>
      </c>
      <c r="Q24" s="180">
        <f t="shared" ca="1" si="13"/>
        <v>0</v>
      </c>
      <c r="R24" s="181">
        <f t="shared" ca="1" si="14"/>
        <v>361.13864199999995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425.12</v>
      </c>
      <c r="H25" s="182">
        <f t="shared" ca="1" si="2"/>
        <v>409.22051199999999</v>
      </c>
      <c r="I25" s="183">
        <f t="shared" ca="1" si="5"/>
        <v>317.66000000000003</v>
      </c>
      <c r="J25" s="180">
        <f t="shared" ca="1" si="6"/>
        <v>86.63</v>
      </c>
      <c r="K25" s="180">
        <f t="shared" ca="1" si="7"/>
        <v>4.93</v>
      </c>
      <c r="L25" s="180">
        <f t="shared" ca="1" si="8"/>
        <v>0</v>
      </c>
      <c r="M25" s="181">
        <f t="shared" ca="1" si="9"/>
        <v>409.22</v>
      </c>
      <c r="N25" s="179">
        <f t="shared" ca="1" si="10"/>
        <v>317.66039744372222</v>
      </c>
      <c r="O25" s="180">
        <f t="shared" ca="1" si="11"/>
        <v>86.630108388055305</v>
      </c>
      <c r="P25" s="180">
        <f t="shared" ca="1" si="12"/>
        <v>4.9300061682224712</v>
      </c>
      <c r="Q25" s="180">
        <f t="shared" ca="1" si="13"/>
        <v>0</v>
      </c>
      <c r="R25" s="181">
        <f t="shared" ca="1" si="14"/>
        <v>409.22051199999999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484.12</v>
      </c>
      <c r="H26" s="182">
        <f t="shared" ca="1" si="2"/>
        <v>466.013912</v>
      </c>
      <c r="I26" s="183">
        <f t="shared" ca="1" si="5"/>
        <v>374.45</v>
      </c>
      <c r="J26" s="180">
        <f t="shared" ca="1" si="6"/>
        <v>86.63</v>
      </c>
      <c r="K26" s="180">
        <f t="shared" ca="1" si="7"/>
        <v>4.93</v>
      </c>
      <c r="L26" s="180">
        <f t="shared" ca="1" si="8"/>
        <v>0</v>
      </c>
      <c r="M26" s="181">
        <f t="shared" ca="1" si="9"/>
        <v>466.01</v>
      </c>
      <c r="N26" s="179">
        <f t="shared" ca="1" si="10"/>
        <v>374.45314338404756</v>
      </c>
      <c r="O26" s="180">
        <f t="shared" ca="1" si="11"/>
        <v>86.630727230231102</v>
      </c>
      <c r="P26" s="180">
        <f t="shared" ca="1" si="12"/>
        <v>4.9300413857213359</v>
      </c>
      <c r="Q26" s="180">
        <f t="shared" ca="1" si="13"/>
        <v>0</v>
      </c>
      <c r="R26" s="181">
        <f t="shared" ca="1" si="14"/>
        <v>466.013912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578.12</v>
      </c>
      <c r="H27" s="182">
        <f t="shared" ca="1" si="2"/>
        <v>556.49831200000006</v>
      </c>
      <c r="I27" s="183">
        <f t="shared" ca="1" si="5"/>
        <v>464.94</v>
      </c>
      <c r="J27" s="180">
        <f t="shared" ca="1" si="6"/>
        <v>86.63</v>
      </c>
      <c r="K27" s="180">
        <f t="shared" ca="1" si="7"/>
        <v>4.93</v>
      </c>
      <c r="L27" s="180">
        <f t="shared" ca="1" si="8"/>
        <v>0</v>
      </c>
      <c r="M27" s="181">
        <f t="shared" ca="1" si="9"/>
        <v>556.49999999999989</v>
      </c>
      <c r="N27" s="179">
        <f t="shared" ca="1" si="10"/>
        <v>464.9385897237737</v>
      </c>
      <c r="O27" s="180">
        <f t="shared" ca="1" si="11"/>
        <v>86.629737230116817</v>
      </c>
      <c r="P27" s="180">
        <f t="shared" ca="1" si="12"/>
        <v>4.9299850461096151</v>
      </c>
      <c r="Q27" s="180">
        <f t="shared" ca="1" si="13"/>
        <v>0</v>
      </c>
      <c r="R27" s="181">
        <f t="shared" ca="1" si="14"/>
        <v>556.49831200000017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602.01949999999999</v>
      </c>
      <c r="H28" s="182">
        <f t="shared" ca="1" si="2"/>
        <v>579.50397099999998</v>
      </c>
      <c r="I28" s="183">
        <f t="shared" ca="1" si="5"/>
        <v>487.94</v>
      </c>
      <c r="J28" s="180">
        <f t="shared" ca="1" si="6"/>
        <v>86.63</v>
      </c>
      <c r="K28" s="180">
        <f t="shared" ca="1" si="7"/>
        <v>4.93</v>
      </c>
      <c r="L28" s="180">
        <f t="shared" ca="1" si="8"/>
        <v>0</v>
      </c>
      <c r="M28" s="181">
        <f t="shared" ca="1" si="9"/>
        <v>579.49999999999989</v>
      </c>
      <c r="N28" s="179">
        <f t="shared" ca="1" si="10"/>
        <v>487.94334358885254</v>
      </c>
      <c r="O28" s="180">
        <f t="shared" ca="1" si="11"/>
        <v>86.630593628524593</v>
      </c>
      <c r="P28" s="180">
        <f t="shared" ca="1" si="12"/>
        <v>4.9300337826229512</v>
      </c>
      <c r="Q28" s="180">
        <f t="shared" ca="1" si="13"/>
        <v>0</v>
      </c>
      <c r="R28" s="181">
        <f t="shared" ca="1" si="14"/>
        <v>579.50397099999998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606.20849999999996</v>
      </c>
      <c r="H29" s="182">
        <f t="shared" ca="1" si="2"/>
        <v>583.53630199999998</v>
      </c>
      <c r="I29" s="183">
        <f t="shared" ca="1" si="5"/>
        <v>487.94</v>
      </c>
      <c r="J29" s="180">
        <f t="shared" ca="1" si="6"/>
        <v>86.63</v>
      </c>
      <c r="K29" s="180">
        <f t="shared" ca="1" si="7"/>
        <v>8.9600000000000009</v>
      </c>
      <c r="L29" s="180">
        <f t="shared" ca="1" si="8"/>
        <v>0</v>
      </c>
      <c r="M29" s="181">
        <f t="shared" ca="1" si="9"/>
        <v>583.53</v>
      </c>
      <c r="N29" s="179">
        <f t="shared" ca="1" si="10"/>
        <v>487.94526964831283</v>
      </c>
      <c r="O29" s="180">
        <f t="shared" ca="1" si="11"/>
        <v>86.630935585591146</v>
      </c>
      <c r="P29" s="180">
        <f t="shared" ca="1" si="12"/>
        <v>8.9600967660960027</v>
      </c>
      <c r="Q29" s="180">
        <f t="shared" ca="1" si="13"/>
        <v>0</v>
      </c>
      <c r="R29" s="181">
        <f t="shared" ca="1" si="14"/>
        <v>583.53630199999998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606.20849999999996</v>
      </c>
      <c r="H30" s="182">
        <f t="shared" ca="1" si="2"/>
        <v>583.53630199999998</v>
      </c>
      <c r="I30" s="183">
        <f t="shared" ca="1" si="5"/>
        <v>487.94</v>
      </c>
      <c r="J30" s="180">
        <f t="shared" ca="1" si="6"/>
        <v>86.63</v>
      </c>
      <c r="K30" s="180">
        <f t="shared" ca="1" si="7"/>
        <v>8.9600000000000009</v>
      </c>
      <c r="L30" s="180">
        <f t="shared" ca="1" si="8"/>
        <v>0</v>
      </c>
      <c r="M30" s="181">
        <f t="shared" ca="1" si="9"/>
        <v>583.53</v>
      </c>
      <c r="N30" s="179">
        <f t="shared" ca="1" si="10"/>
        <v>487.94526964831283</v>
      </c>
      <c r="O30" s="180">
        <f t="shared" ca="1" si="11"/>
        <v>86.630935585591146</v>
      </c>
      <c r="P30" s="180">
        <f t="shared" ca="1" si="12"/>
        <v>8.9600967660960027</v>
      </c>
      <c r="Q30" s="180">
        <f t="shared" ca="1" si="13"/>
        <v>0</v>
      </c>
      <c r="R30" s="181">
        <f t="shared" ca="1" si="14"/>
        <v>583.53630199999998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602.01949999999999</v>
      </c>
      <c r="H31" s="182">
        <f t="shared" ca="1" si="2"/>
        <v>579.50397099999998</v>
      </c>
      <c r="I31" s="183">
        <f t="shared" ca="1" si="5"/>
        <v>487.94</v>
      </c>
      <c r="J31" s="180">
        <f t="shared" ca="1" si="6"/>
        <v>86.63</v>
      </c>
      <c r="K31" s="180">
        <f t="shared" ca="1" si="7"/>
        <v>4.93</v>
      </c>
      <c r="L31" s="180">
        <f t="shared" ca="1" si="8"/>
        <v>0</v>
      </c>
      <c r="M31" s="181">
        <f t="shared" ca="1" si="9"/>
        <v>579.49999999999989</v>
      </c>
      <c r="N31" s="179">
        <f t="shared" ca="1" si="10"/>
        <v>487.94334358885254</v>
      </c>
      <c r="O31" s="180">
        <f t="shared" ca="1" si="11"/>
        <v>86.630593628524593</v>
      </c>
      <c r="P31" s="180">
        <f t="shared" ca="1" si="12"/>
        <v>4.9300337826229512</v>
      </c>
      <c r="Q31" s="180">
        <f t="shared" ca="1" si="13"/>
        <v>0</v>
      </c>
      <c r="R31" s="181">
        <f t="shared" ca="1" si="14"/>
        <v>579.50397099999998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649.20849999999996</v>
      </c>
      <c r="H32" s="182">
        <f t="shared" ca="1" si="2"/>
        <v>624.92810199999997</v>
      </c>
      <c r="I32" s="183">
        <f t="shared" ca="1" si="5"/>
        <v>487.94</v>
      </c>
      <c r="J32" s="180">
        <f t="shared" ca="1" si="6"/>
        <v>128.03</v>
      </c>
      <c r="K32" s="180">
        <f t="shared" ca="1" si="7"/>
        <v>8.9600000000000009</v>
      </c>
      <c r="L32" s="180">
        <f t="shared" ca="1" si="8"/>
        <v>0</v>
      </c>
      <c r="M32" s="181">
        <f t="shared" ca="1" si="9"/>
        <v>624.93000000000006</v>
      </c>
      <c r="N32" s="179">
        <f t="shared" ca="1" si="10"/>
        <v>487.93851805783038</v>
      </c>
      <c r="O32" s="180">
        <f t="shared" ca="1" si="11"/>
        <v>128.02961115494534</v>
      </c>
      <c r="P32" s="180">
        <f t="shared" ca="1" si="12"/>
        <v>8.959972787224169</v>
      </c>
      <c r="Q32" s="180">
        <f t="shared" ca="1" si="13"/>
        <v>0</v>
      </c>
      <c r="R32" s="181">
        <f t="shared" ca="1" si="14"/>
        <v>624.92810199999985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679.48990000000003</v>
      </c>
      <c r="H33" s="182">
        <f t="shared" ca="1" si="2"/>
        <v>654.07697800000005</v>
      </c>
      <c r="I33" s="183">
        <f t="shared" ca="1" si="5"/>
        <v>487.94</v>
      </c>
      <c r="J33" s="180">
        <f t="shared" ca="1" si="6"/>
        <v>157.16999999999999</v>
      </c>
      <c r="K33" s="180">
        <f t="shared" ca="1" si="7"/>
        <v>8.9600000000000009</v>
      </c>
      <c r="L33" s="180">
        <f t="shared" ca="1" si="8"/>
        <v>0</v>
      </c>
      <c r="M33" s="181">
        <f t="shared" ca="1" si="9"/>
        <v>654.07000000000005</v>
      </c>
      <c r="N33" s="179">
        <f t="shared" ca="1" si="10"/>
        <v>487.94520562832724</v>
      </c>
      <c r="O33" s="180">
        <f t="shared" ca="1" si="11"/>
        <v>157.17167678117019</v>
      </c>
      <c r="P33" s="180">
        <f t="shared" ca="1" si="12"/>
        <v>8.9600955905025472</v>
      </c>
      <c r="Q33" s="180">
        <f t="shared" ca="1" si="13"/>
        <v>0</v>
      </c>
      <c r="R33" s="181">
        <f t="shared" ca="1" si="14"/>
        <v>654.07697799999994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679.48990000000003</v>
      </c>
      <c r="H34" s="182">
        <f t="shared" ca="1" si="2"/>
        <v>654.07697800000005</v>
      </c>
      <c r="I34" s="183">
        <f t="shared" ca="1" si="5"/>
        <v>487.94</v>
      </c>
      <c r="J34" s="180">
        <f t="shared" ca="1" si="6"/>
        <v>157.16999999999999</v>
      </c>
      <c r="K34" s="180">
        <f t="shared" ca="1" si="7"/>
        <v>8.9600000000000009</v>
      </c>
      <c r="L34" s="180">
        <f t="shared" ca="1" si="8"/>
        <v>0</v>
      </c>
      <c r="M34" s="181">
        <f t="shared" ca="1" si="9"/>
        <v>654.07000000000005</v>
      </c>
      <c r="N34" s="179">
        <f t="shared" ca="1" si="10"/>
        <v>487.94520562832724</v>
      </c>
      <c r="O34" s="180">
        <f t="shared" ca="1" si="11"/>
        <v>157.17167678117019</v>
      </c>
      <c r="P34" s="180">
        <f t="shared" ca="1" si="12"/>
        <v>8.9600955905025472</v>
      </c>
      <c r="Q34" s="180">
        <f t="shared" ca="1" si="13"/>
        <v>0</v>
      </c>
      <c r="R34" s="181">
        <f t="shared" ca="1" si="14"/>
        <v>654.07697799999994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679.48990000000003</v>
      </c>
      <c r="H35" s="182">
        <f t="shared" ca="1" si="2"/>
        <v>654.07697800000005</v>
      </c>
      <c r="I35" s="183">
        <f t="shared" ca="1" si="5"/>
        <v>487.94</v>
      </c>
      <c r="J35" s="180">
        <f t="shared" ca="1" si="6"/>
        <v>157.16999999999999</v>
      </c>
      <c r="K35" s="180">
        <f t="shared" ca="1" si="7"/>
        <v>8.9600000000000009</v>
      </c>
      <c r="L35" s="180">
        <f t="shared" ca="1" si="8"/>
        <v>0</v>
      </c>
      <c r="M35" s="181">
        <f t="shared" ca="1" si="9"/>
        <v>654.07000000000005</v>
      </c>
      <c r="N35" s="179">
        <f t="shared" ca="1" si="10"/>
        <v>487.94520562832724</v>
      </c>
      <c r="O35" s="180">
        <f t="shared" ca="1" si="11"/>
        <v>157.17167678117019</v>
      </c>
      <c r="P35" s="180">
        <f t="shared" ca="1" si="12"/>
        <v>8.9600955905025472</v>
      </c>
      <c r="Q35" s="180">
        <f t="shared" ca="1" si="13"/>
        <v>0</v>
      </c>
      <c r="R35" s="181">
        <f t="shared" ca="1" si="14"/>
        <v>654.07697799999994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679.48990000000003</v>
      </c>
      <c r="H36" s="182">
        <f t="shared" ca="1" si="2"/>
        <v>654.07697800000005</v>
      </c>
      <c r="I36" s="183">
        <f t="shared" ca="1" si="5"/>
        <v>487.94</v>
      </c>
      <c r="J36" s="180">
        <f t="shared" ca="1" si="6"/>
        <v>157.16999999999999</v>
      </c>
      <c r="K36" s="180">
        <f t="shared" ca="1" si="7"/>
        <v>8.9600000000000009</v>
      </c>
      <c r="L36" s="180">
        <f t="shared" ca="1" si="8"/>
        <v>0</v>
      </c>
      <c r="M36" s="181">
        <f t="shared" ca="1" si="9"/>
        <v>654.07000000000005</v>
      </c>
      <c r="N36" s="179">
        <f t="shared" ca="1" si="10"/>
        <v>487.94520562832724</v>
      </c>
      <c r="O36" s="180">
        <f t="shared" ca="1" si="11"/>
        <v>157.17167678117019</v>
      </c>
      <c r="P36" s="180">
        <f t="shared" ca="1" si="12"/>
        <v>8.9600955905025472</v>
      </c>
      <c r="Q36" s="180">
        <f t="shared" ca="1" si="13"/>
        <v>0</v>
      </c>
      <c r="R36" s="181">
        <f t="shared" ca="1" si="14"/>
        <v>654.07697799999994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636.20849999999996</v>
      </c>
      <c r="H37" s="182">
        <f t="shared" ca="1" si="2"/>
        <v>612.41430200000002</v>
      </c>
      <c r="I37" s="183">
        <f t="shared" ca="1" si="5"/>
        <v>487.94</v>
      </c>
      <c r="J37" s="180">
        <f t="shared" ca="1" si="6"/>
        <v>115.51</v>
      </c>
      <c r="K37" s="180">
        <f t="shared" ca="1" si="7"/>
        <v>8.9600000000000009</v>
      </c>
      <c r="L37" s="180">
        <f t="shared" ca="1" si="8"/>
        <v>0</v>
      </c>
      <c r="M37" s="181">
        <f t="shared" ca="1" si="9"/>
        <v>612.41000000000008</v>
      </c>
      <c r="N37" s="179">
        <f t="shared" ca="1" si="10"/>
        <v>487.9434276348851</v>
      </c>
      <c r="O37" s="180">
        <f t="shared" ca="1" si="11"/>
        <v>115.51081142375206</v>
      </c>
      <c r="P37" s="180">
        <f t="shared" ca="1" si="12"/>
        <v>8.9600629413628123</v>
      </c>
      <c r="Q37" s="180">
        <f t="shared" ca="1" si="13"/>
        <v>0</v>
      </c>
      <c r="R37" s="181">
        <f t="shared" ca="1" si="14"/>
        <v>612.41430200000002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616.20849999999996</v>
      </c>
      <c r="H38" s="182">
        <f t="shared" ca="1" si="2"/>
        <v>593.16230199999995</v>
      </c>
      <c r="I38" s="183">
        <f t="shared" ca="1" si="5"/>
        <v>487.94</v>
      </c>
      <c r="J38" s="180">
        <f t="shared" ca="1" si="6"/>
        <v>96.26</v>
      </c>
      <c r="K38" s="180">
        <f t="shared" ca="1" si="7"/>
        <v>8.9600000000000009</v>
      </c>
      <c r="L38" s="180">
        <f t="shared" ca="1" si="8"/>
        <v>0</v>
      </c>
      <c r="M38" s="181">
        <f t="shared" ca="1" si="9"/>
        <v>593.16000000000008</v>
      </c>
      <c r="N38" s="179">
        <f t="shared" ca="1" si="10"/>
        <v>487.94189365075181</v>
      </c>
      <c r="O38" s="180">
        <f t="shared" ca="1" si="11"/>
        <v>96.260373576303181</v>
      </c>
      <c r="P38" s="180">
        <f t="shared" ca="1" si="12"/>
        <v>8.9600347729449048</v>
      </c>
      <c r="Q38" s="180">
        <f t="shared" ca="1" si="13"/>
        <v>0</v>
      </c>
      <c r="R38" s="181">
        <f t="shared" ca="1" si="14"/>
        <v>593.16230199999995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616.20849999999996</v>
      </c>
      <c r="H39" s="182">
        <f t="shared" ca="1" si="2"/>
        <v>593.16230199999995</v>
      </c>
      <c r="I39" s="183">
        <f t="shared" ca="1" si="5"/>
        <v>487.94</v>
      </c>
      <c r="J39" s="180">
        <f t="shared" ca="1" si="6"/>
        <v>96.26</v>
      </c>
      <c r="K39" s="180">
        <f t="shared" ca="1" si="7"/>
        <v>8.9600000000000009</v>
      </c>
      <c r="L39" s="180">
        <f t="shared" ca="1" si="8"/>
        <v>0</v>
      </c>
      <c r="M39" s="181">
        <f t="shared" ca="1" si="9"/>
        <v>593.16000000000008</v>
      </c>
      <c r="N39" s="179">
        <f t="shared" ca="1" si="10"/>
        <v>487.94189365075181</v>
      </c>
      <c r="O39" s="180">
        <f t="shared" ca="1" si="11"/>
        <v>96.260373576303181</v>
      </c>
      <c r="P39" s="180">
        <f t="shared" ca="1" si="12"/>
        <v>8.9600347729449048</v>
      </c>
      <c r="Q39" s="180">
        <f t="shared" ca="1" si="13"/>
        <v>0</v>
      </c>
      <c r="R39" s="181">
        <f t="shared" ca="1" si="14"/>
        <v>593.16230199999995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616.20849999999996</v>
      </c>
      <c r="H40" s="182">
        <f t="shared" ca="1" si="2"/>
        <v>593.16230199999995</v>
      </c>
      <c r="I40" s="183">
        <f t="shared" ca="1" si="5"/>
        <v>487.94</v>
      </c>
      <c r="J40" s="180">
        <f t="shared" ca="1" si="6"/>
        <v>96.26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593.16000000000008</v>
      </c>
      <c r="N40" s="179">
        <f t="shared" ca="1" si="10"/>
        <v>487.94189365075181</v>
      </c>
      <c r="O40" s="180">
        <f t="shared" ca="1" si="11"/>
        <v>96.260373576303181</v>
      </c>
      <c r="P40" s="180">
        <f t="shared" ca="1" si="12"/>
        <v>8.9600347729449048</v>
      </c>
      <c r="Q40" s="180">
        <f t="shared" ca="1" si="13"/>
        <v>0</v>
      </c>
      <c r="R40" s="181">
        <f t="shared" ca="1" si="14"/>
        <v>593.16230199999995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616.20849999999996</v>
      </c>
      <c r="H41" s="182">
        <f t="shared" ca="1" si="2"/>
        <v>593.16230199999995</v>
      </c>
      <c r="I41" s="183">
        <f t="shared" ca="1" si="5"/>
        <v>487.94</v>
      </c>
      <c r="J41" s="180">
        <f t="shared" ca="1" si="6"/>
        <v>96.26</v>
      </c>
      <c r="K41" s="180">
        <f t="shared" ca="1" si="7"/>
        <v>8.9600000000000009</v>
      </c>
      <c r="L41" s="180">
        <f t="shared" ca="1" si="8"/>
        <v>0</v>
      </c>
      <c r="M41" s="181">
        <f t="shared" ca="1" si="9"/>
        <v>593.16000000000008</v>
      </c>
      <c r="N41" s="179">
        <f t="shared" ca="1" si="10"/>
        <v>487.94189365075181</v>
      </c>
      <c r="O41" s="180">
        <f t="shared" ca="1" si="11"/>
        <v>96.260373576303181</v>
      </c>
      <c r="P41" s="180">
        <f t="shared" ca="1" si="12"/>
        <v>8.9600347729449048</v>
      </c>
      <c r="Q41" s="180">
        <f t="shared" ca="1" si="13"/>
        <v>0</v>
      </c>
      <c r="R41" s="181">
        <f t="shared" ca="1" si="14"/>
        <v>593.16230199999995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616.20849999999996</v>
      </c>
      <c r="H42" s="182">
        <f t="shared" ca="1" si="2"/>
        <v>593.16230199999995</v>
      </c>
      <c r="I42" s="183">
        <f t="shared" ca="1" si="5"/>
        <v>487.94</v>
      </c>
      <c r="J42" s="180">
        <f t="shared" ca="1" si="6"/>
        <v>96.26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593.16000000000008</v>
      </c>
      <c r="N42" s="179">
        <f t="shared" ca="1" si="10"/>
        <v>487.94189365075181</v>
      </c>
      <c r="O42" s="180">
        <f t="shared" ca="1" si="11"/>
        <v>96.260373576303181</v>
      </c>
      <c r="P42" s="180">
        <f t="shared" ca="1" si="12"/>
        <v>8.9600347729449048</v>
      </c>
      <c r="Q42" s="180">
        <f t="shared" ca="1" si="13"/>
        <v>0</v>
      </c>
      <c r="R42" s="181">
        <f t="shared" ca="1" si="14"/>
        <v>593.16230199999995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616.20849999999996</v>
      </c>
      <c r="H43" s="182">
        <f t="shared" ca="1" si="2"/>
        <v>593.16230199999995</v>
      </c>
      <c r="I43" s="183">
        <f t="shared" ca="1" si="5"/>
        <v>487.94</v>
      </c>
      <c r="J43" s="180">
        <f t="shared" ca="1" si="6"/>
        <v>96.26</v>
      </c>
      <c r="K43" s="180">
        <f t="shared" ca="1" si="7"/>
        <v>8.9600000000000009</v>
      </c>
      <c r="L43" s="180">
        <f t="shared" ca="1" si="8"/>
        <v>0</v>
      </c>
      <c r="M43" s="181">
        <f t="shared" ca="1" si="9"/>
        <v>593.16000000000008</v>
      </c>
      <c r="N43" s="179">
        <f t="shared" ca="1" si="10"/>
        <v>487.94189365075181</v>
      </c>
      <c r="O43" s="180">
        <f t="shared" ca="1" si="11"/>
        <v>96.260373576303181</v>
      </c>
      <c r="P43" s="180">
        <f t="shared" ca="1" si="12"/>
        <v>8.9600347729449048</v>
      </c>
      <c r="Q43" s="180">
        <f t="shared" ca="1" si="13"/>
        <v>0</v>
      </c>
      <c r="R43" s="181">
        <f t="shared" ca="1" si="14"/>
        <v>593.16230199999995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606.20849999999996</v>
      </c>
      <c r="H44" s="182">
        <f t="shared" ca="1" si="2"/>
        <v>583.53630199999998</v>
      </c>
      <c r="I44" s="183">
        <f t="shared" ca="1" si="5"/>
        <v>487.94</v>
      </c>
      <c r="J44" s="180">
        <f t="shared" ca="1" si="6"/>
        <v>86.63</v>
      </c>
      <c r="K44" s="180">
        <f t="shared" ca="1" si="7"/>
        <v>8.9600000000000009</v>
      </c>
      <c r="L44" s="180">
        <f t="shared" ca="1" si="8"/>
        <v>0</v>
      </c>
      <c r="M44" s="181">
        <f t="shared" ca="1" si="9"/>
        <v>583.53</v>
      </c>
      <c r="N44" s="179">
        <f t="shared" ca="1" si="10"/>
        <v>487.94526964831283</v>
      </c>
      <c r="O44" s="180">
        <f t="shared" ca="1" si="11"/>
        <v>86.630935585591146</v>
      </c>
      <c r="P44" s="180">
        <f t="shared" ca="1" si="12"/>
        <v>8.9600967660960027</v>
      </c>
      <c r="Q44" s="180">
        <f t="shared" ca="1" si="13"/>
        <v>0</v>
      </c>
      <c r="R44" s="181">
        <f t="shared" ca="1" si="14"/>
        <v>583.53630199999998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602.01949999999999</v>
      </c>
      <c r="H45" s="182">
        <f t="shared" ca="1" si="2"/>
        <v>579.50397099999998</v>
      </c>
      <c r="I45" s="183">
        <f t="shared" ca="1" si="5"/>
        <v>487.94</v>
      </c>
      <c r="J45" s="180">
        <f t="shared" ca="1" si="6"/>
        <v>86.63</v>
      </c>
      <c r="K45" s="180">
        <f t="shared" ca="1" si="7"/>
        <v>4.93</v>
      </c>
      <c r="L45" s="180">
        <f t="shared" ca="1" si="8"/>
        <v>0</v>
      </c>
      <c r="M45" s="181">
        <f t="shared" ca="1" si="9"/>
        <v>579.49999999999989</v>
      </c>
      <c r="N45" s="179">
        <f t="shared" ca="1" si="10"/>
        <v>487.94334358885254</v>
      </c>
      <c r="O45" s="180">
        <f t="shared" ca="1" si="11"/>
        <v>86.630593628524593</v>
      </c>
      <c r="P45" s="180">
        <f t="shared" ca="1" si="12"/>
        <v>4.9300337826229512</v>
      </c>
      <c r="Q45" s="180">
        <f t="shared" ca="1" si="13"/>
        <v>0</v>
      </c>
      <c r="R45" s="181">
        <f t="shared" ca="1" si="14"/>
        <v>579.50397099999998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602.01949999999999</v>
      </c>
      <c r="H46" s="182">
        <f t="shared" ca="1" si="2"/>
        <v>579.50397099999998</v>
      </c>
      <c r="I46" s="183">
        <f t="shared" ca="1" si="5"/>
        <v>487.94</v>
      </c>
      <c r="J46" s="180">
        <f t="shared" ca="1" si="6"/>
        <v>86.63</v>
      </c>
      <c r="K46" s="180">
        <f t="shared" ca="1" si="7"/>
        <v>4.93</v>
      </c>
      <c r="L46" s="180">
        <f t="shared" ca="1" si="8"/>
        <v>0</v>
      </c>
      <c r="M46" s="181">
        <f t="shared" ca="1" si="9"/>
        <v>579.49999999999989</v>
      </c>
      <c r="N46" s="179">
        <f t="shared" ca="1" si="10"/>
        <v>487.94334358885254</v>
      </c>
      <c r="O46" s="180">
        <f t="shared" ca="1" si="11"/>
        <v>86.630593628524593</v>
      </c>
      <c r="P46" s="180">
        <f t="shared" ca="1" si="12"/>
        <v>4.9300337826229512</v>
      </c>
      <c r="Q46" s="180">
        <f t="shared" ca="1" si="13"/>
        <v>0</v>
      </c>
      <c r="R46" s="181">
        <f t="shared" ca="1" si="14"/>
        <v>579.50397099999998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543.54567299999997</v>
      </c>
      <c r="H47" s="182">
        <f t="shared" ca="1" si="2"/>
        <v>523.21706500000005</v>
      </c>
      <c r="I47" s="183">
        <f t="shared" ca="1" si="5"/>
        <v>420</v>
      </c>
      <c r="J47" s="180">
        <f t="shared" ca="1" si="6"/>
        <v>97.65</v>
      </c>
      <c r="K47" s="180">
        <f t="shared" ca="1" si="7"/>
        <v>5.57</v>
      </c>
      <c r="L47" s="180">
        <f t="shared" ca="1" si="8"/>
        <v>0</v>
      </c>
      <c r="M47" s="181">
        <f t="shared" ca="1" si="9"/>
        <v>523.22</v>
      </c>
      <c r="N47" s="179">
        <f t="shared" ca="1" si="10"/>
        <v>419.99764401207909</v>
      </c>
      <c r="O47" s="180">
        <f t="shared" ca="1" si="11"/>
        <v>97.649452232808386</v>
      </c>
      <c r="P47" s="180">
        <f t="shared" ca="1" si="12"/>
        <v>5.5699687551125727</v>
      </c>
      <c r="Q47" s="180">
        <f t="shared" ca="1" si="13"/>
        <v>0</v>
      </c>
      <c r="R47" s="181">
        <f t="shared" ca="1" si="14"/>
        <v>523.21706500000005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515.12</v>
      </c>
      <c r="H48" s="182">
        <f t="shared" ca="1" si="2"/>
        <v>495.854512</v>
      </c>
      <c r="I48" s="183">
        <f t="shared" ca="1" si="5"/>
        <v>404.29</v>
      </c>
      <c r="J48" s="180">
        <f t="shared" ca="1" si="6"/>
        <v>86.63</v>
      </c>
      <c r="K48" s="180">
        <f t="shared" ca="1" si="7"/>
        <v>4.93</v>
      </c>
      <c r="L48" s="180">
        <f t="shared" ca="1" si="8"/>
        <v>0</v>
      </c>
      <c r="M48" s="181">
        <f t="shared" ca="1" si="9"/>
        <v>495.85</v>
      </c>
      <c r="N48" s="179">
        <f t="shared" ca="1" si="10"/>
        <v>404.29367884739338</v>
      </c>
      <c r="O48" s="180">
        <f t="shared" ca="1" si="11"/>
        <v>86.630788291943119</v>
      </c>
      <c r="P48" s="180">
        <f t="shared" ca="1" si="12"/>
        <v>4.9300448606635063</v>
      </c>
      <c r="Q48" s="180">
        <f t="shared" ca="1" si="13"/>
        <v>0</v>
      </c>
      <c r="R48" s="181">
        <f t="shared" ca="1" si="14"/>
        <v>495.854512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515.12</v>
      </c>
      <c r="H49" s="182">
        <f t="shared" ca="1" si="2"/>
        <v>495.854512</v>
      </c>
      <c r="I49" s="183">
        <f t="shared" ca="1" si="5"/>
        <v>404.29</v>
      </c>
      <c r="J49" s="180">
        <f t="shared" ca="1" si="6"/>
        <v>86.63</v>
      </c>
      <c r="K49" s="180">
        <f t="shared" ca="1" si="7"/>
        <v>4.93</v>
      </c>
      <c r="L49" s="180">
        <f t="shared" ca="1" si="8"/>
        <v>0</v>
      </c>
      <c r="M49" s="181">
        <f t="shared" ca="1" si="9"/>
        <v>495.85</v>
      </c>
      <c r="N49" s="179">
        <f t="shared" ca="1" si="10"/>
        <v>404.29367884739338</v>
      </c>
      <c r="O49" s="180">
        <f t="shared" ca="1" si="11"/>
        <v>86.630788291943119</v>
      </c>
      <c r="P49" s="180">
        <f t="shared" ca="1" si="12"/>
        <v>4.9300448606635063</v>
      </c>
      <c r="Q49" s="180">
        <f t="shared" ca="1" si="13"/>
        <v>0</v>
      </c>
      <c r="R49" s="181">
        <f t="shared" ca="1" si="14"/>
        <v>495.854512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495.12</v>
      </c>
      <c r="H50" s="182">
        <f t="shared" ca="1" si="2"/>
        <v>476.60251199999999</v>
      </c>
      <c r="I50" s="183">
        <f t="shared" ca="1" si="5"/>
        <v>385.04</v>
      </c>
      <c r="J50" s="180">
        <f t="shared" ca="1" si="6"/>
        <v>86.63</v>
      </c>
      <c r="K50" s="180">
        <f t="shared" ca="1" si="7"/>
        <v>4.93</v>
      </c>
      <c r="L50" s="180">
        <f t="shared" ca="1" si="8"/>
        <v>0</v>
      </c>
      <c r="M50" s="181">
        <f t="shared" ca="1" si="9"/>
        <v>476.6</v>
      </c>
      <c r="N50" s="179">
        <f t="shared" ca="1" si="10"/>
        <v>385.04202941770876</v>
      </c>
      <c r="O50" s="180">
        <f t="shared" ca="1" si="11"/>
        <v>86.630456597901798</v>
      </c>
      <c r="P50" s="180">
        <f t="shared" ca="1" si="12"/>
        <v>4.9300259843894247</v>
      </c>
      <c r="Q50" s="180">
        <f t="shared" ca="1" si="13"/>
        <v>0</v>
      </c>
      <c r="R50" s="181">
        <f t="shared" ca="1" si="14"/>
        <v>476.60251199999999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465.12</v>
      </c>
      <c r="H51" s="182">
        <f t="shared" ca="1" si="2"/>
        <v>447.724512</v>
      </c>
      <c r="I51" s="183">
        <f t="shared" ca="1" si="5"/>
        <v>356.16</v>
      </c>
      <c r="J51" s="180">
        <f t="shared" ca="1" si="6"/>
        <v>86.63</v>
      </c>
      <c r="K51" s="180">
        <f t="shared" ca="1" si="7"/>
        <v>4.93</v>
      </c>
      <c r="L51" s="180">
        <f t="shared" ca="1" si="8"/>
        <v>0</v>
      </c>
      <c r="M51" s="181">
        <f t="shared" ca="1" si="9"/>
        <v>447.72</v>
      </c>
      <c r="N51" s="179">
        <f t="shared" ca="1" si="10"/>
        <v>356.16358928330209</v>
      </c>
      <c r="O51" s="180">
        <f t="shared" ca="1" si="11"/>
        <v>86.630873033503079</v>
      </c>
      <c r="P51" s="180">
        <f t="shared" ca="1" si="12"/>
        <v>4.930049683194853</v>
      </c>
      <c r="Q51" s="180">
        <f t="shared" ca="1" si="13"/>
        <v>0</v>
      </c>
      <c r="R51" s="181">
        <f t="shared" ca="1" si="14"/>
        <v>447.724512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459.82449000000003</v>
      </c>
      <c r="H52" s="182">
        <f t="shared" ca="1" si="2"/>
        <v>442.62705399999999</v>
      </c>
      <c r="I52" s="183">
        <f t="shared" ca="1" si="5"/>
        <v>330.2</v>
      </c>
      <c r="J52" s="180">
        <f t="shared" ca="1" si="6"/>
        <v>106.36</v>
      </c>
      <c r="K52" s="180">
        <f t="shared" ca="1" si="7"/>
        <v>6.06</v>
      </c>
      <c r="L52" s="180">
        <f t="shared" ca="1" si="8"/>
        <v>0</v>
      </c>
      <c r="M52" s="181">
        <f t="shared" ca="1" si="9"/>
        <v>442.62</v>
      </c>
      <c r="N52" s="179">
        <f t="shared" ca="1" si="10"/>
        <v>330.2052623713343</v>
      </c>
      <c r="O52" s="180">
        <f t="shared" ca="1" si="11"/>
        <v>106.36169505092404</v>
      </c>
      <c r="P52" s="180">
        <f t="shared" ca="1" si="12"/>
        <v>6.0600965777416285</v>
      </c>
      <c r="Q52" s="180">
        <f t="shared" ca="1" si="13"/>
        <v>0</v>
      </c>
      <c r="R52" s="181">
        <f t="shared" ca="1" si="14"/>
        <v>442.62705399999993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399.873266</v>
      </c>
      <c r="H53" s="182">
        <f t="shared" ca="1" si="2"/>
        <v>384.91800599999999</v>
      </c>
      <c r="I53" s="183">
        <f t="shared" ca="1" si="5"/>
        <v>289.85000000000002</v>
      </c>
      <c r="J53" s="180">
        <f t="shared" ca="1" si="6"/>
        <v>89.95</v>
      </c>
      <c r="K53" s="180">
        <f t="shared" ca="1" si="7"/>
        <v>5.12</v>
      </c>
      <c r="L53" s="180">
        <f t="shared" ca="1" si="8"/>
        <v>0</v>
      </c>
      <c r="M53" s="181">
        <f t="shared" ca="1" si="9"/>
        <v>384.92</v>
      </c>
      <c r="N53" s="179">
        <f t="shared" ca="1" si="10"/>
        <v>289.84849849085526</v>
      </c>
      <c r="O53" s="180">
        <f t="shared" ca="1" si="11"/>
        <v>89.949534032266442</v>
      </c>
      <c r="P53" s="180">
        <f t="shared" ca="1" si="12"/>
        <v>5.1199734768783118</v>
      </c>
      <c r="Q53" s="180">
        <f t="shared" ca="1" si="13"/>
        <v>0</v>
      </c>
      <c r="R53" s="181">
        <f t="shared" ca="1" si="14"/>
        <v>384.91800600000005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375.12</v>
      </c>
      <c r="H54" s="182">
        <f t="shared" ca="1" si="2"/>
        <v>361.09051199999999</v>
      </c>
      <c r="I54" s="183">
        <f t="shared" ca="1" si="5"/>
        <v>269.52999999999997</v>
      </c>
      <c r="J54" s="180">
        <f t="shared" ca="1" si="6"/>
        <v>86.63</v>
      </c>
      <c r="K54" s="180">
        <f t="shared" ca="1" si="7"/>
        <v>4.93</v>
      </c>
      <c r="L54" s="180">
        <f t="shared" ca="1" si="8"/>
        <v>0</v>
      </c>
      <c r="M54" s="181">
        <f t="shared" ca="1" si="9"/>
        <v>361.09</v>
      </c>
      <c r="N54" s="179">
        <f t="shared" ca="1" si="10"/>
        <v>269.53038217441633</v>
      </c>
      <c r="O54" s="180">
        <f t="shared" ca="1" si="11"/>
        <v>86.630122835193447</v>
      </c>
      <c r="P54" s="180">
        <f t="shared" ca="1" si="12"/>
        <v>4.9300069903902077</v>
      </c>
      <c r="Q54" s="180">
        <f t="shared" ca="1" si="13"/>
        <v>0</v>
      </c>
      <c r="R54" s="181">
        <f t="shared" ca="1" si="14"/>
        <v>361.09051199999999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375.12</v>
      </c>
      <c r="H55" s="182">
        <f t="shared" ca="1" si="2"/>
        <v>361.09051199999999</v>
      </c>
      <c r="I55" s="183">
        <f t="shared" ca="1" si="5"/>
        <v>269.52999999999997</v>
      </c>
      <c r="J55" s="180">
        <f t="shared" ca="1" si="6"/>
        <v>86.63</v>
      </c>
      <c r="K55" s="180">
        <f t="shared" ca="1" si="7"/>
        <v>4.93</v>
      </c>
      <c r="L55" s="180">
        <f t="shared" ca="1" si="8"/>
        <v>0</v>
      </c>
      <c r="M55" s="181">
        <f t="shared" ca="1" si="9"/>
        <v>361.09</v>
      </c>
      <c r="N55" s="179">
        <f t="shared" ca="1" si="10"/>
        <v>269.53038217441633</v>
      </c>
      <c r="O55" s="180">
        <f t="shared" ca="1" si="11"/>
        <v>86.630122835193447</v>
      </c>
      <c r="P55" s="180">
        <f t="shared" ca="1" si="12"/>
        <v>4.9300069903902077</v>
      </c>
      <c r="Q55" s="180">
        <f t="shared" ca="1" si="13"/>
        <v>0</v>
      </c>
      <c r="R55" s="181">
        <f t="shared" ca="1" si="14"/>
        <v>361.09051199999999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375.12</v>
      </c>
      <c r="H56" s="182">
        <f t="shared" ca="1" si="2"/>
        <v>361.09051199999999</v>
      </c>
      <c r="I56" s="183">
        <f t="shared" ca="1" si="5"/>
        <v>269.52999999999997</v>
      </c>
      <c r="J56" s="180">
        <f t="shared" ca="1" si="6"/>
        <v>86.63</v>
      </c>
      <c r="K56" s="180">
        <f t="shared" ca="1" si="7"/>
        <v>4.93</v>
      </c>
      <c r="L56" s="180">
        <f t="shared" ca="1" si="8"/>
        <v>0</v>
      </c>
      <c r="M56" s="181">
        <f t="shared" ca="1" si="9"/>
        <v>361.09</v>
      </c>
      <c r="N56" s="179">
        <f t="shared" ca="1" si="10"/>
        <v>269.53038217441633</v>
      </c>
      <c r="O56" s="180">
        <f t="shared" ca="1" si="11"/>
        <v>86.630122835193447</v>
      </c>
      <c r="P56" s="180">
        <f t="shared" ca="1" si="12"/>
        <v>4.9300069903902077</v>
      </c>
      <c r="Q56" s="180">
        <f t="shared" ca="1" si="13"/>
        <v>0</v>
      </c>
      <c r="R56" s="181">
        <f t="shared" ca="1" si="14"/>
        <v>361.09051199999999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375.12</v>
      </c>
      <c r="H57" s="182">
        <f t="shared" ca="1" si="2"/>
        <v>361.09051199999999</v>
      </c>
      <c r="I57" s="183">
        <f t="shared" ca="1" si="5"/>
        <v>269.52999999999997</v>
      </c>
      <c r="J57" s="180">
        <f t="shared" ca="1" si="6"/>
        <v>86.63</v>
      </c>
      <c r="K57" s="180">
        <f t="shared" ca="1" si="7"/>
        <v>4.93</v>
      </c>
      <c r="L57" s="180">
        <f t="shared" ca="1" si="8"/>
        <v>0</v>
      </c>
      <c r="M57" s="181">
        <f t="shared" ca="1" si="9"/>
        <v>361.09</v>
      </c>
      <c r="N57" s="179">
        <f t="shared" ca="1" si="10"/>
        <v>269.53038217441633</v>
      </c>
      <c r="O57" s="180">
        <f t="shared" ca="1" si="11"/>
        <v>86.630122835193447</v>
      </c>
      <c r="P57" s="180">
        <f t="shared" ca="1" si="12"/>
        <v>4.9300069903902077</v>
      </c>
      <c r="Q57" s="180">
        <f t="shared" ca="1" si="13"/>
        <v>0</v>
      </c>
      <c r="R57" s="181">
        <f t="shared" ca="1" si="14"/>
        <v>361.09051199999999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375.12</v>
      </c>
      <c r="H58" s="182">
        <f t="shared" ca="1" si="2"/>
        <v>361.09051199999999</v>
      </c>
      <c r="I58" s="183">
        <f t="shared" ca="1" si="5"/>
        <v>269.52999999999997</v>
      </c>
      <c r="J58" s="180">
        <f t="shared" ca="1" si="6"/>
        <v>86.63</v>
      </c>
      <c r="K58" s="180">
        <f t="shared" ca="1" si="7"/>
        <v>4.93</v>
      </c>
      <c r="L58" s="180">
        <f t="shared" ca="1" si="8"/>
        <v>0</v>
      </c>
      <c r="M58" s="181">
        <f t="shared" ca="1" si="9"/>
        <v>361.09</v>
      </c>
      <c r="N58" s="179">
        <f t="shared" ca="1" si="10"/>
        <v>269.53038217441633</v>
      </c>
      <c r="O58" s="180">
        <f t="shared" ca="1" si="11"/>
        <v>86.630122835193447</v>
      </c>
      <c r="P58" s="180">
        <f t="shared" ca="1" si="12"/>
        <v>4.9300069903902077</v>
      </c>
      <c r="Q58" s="180">
        <f t="shared" ca="1" si="13"/>
        <v>0</v>
      </c>
      <c r="R58" s="181">
        <f t="shared" ca="1" si="14"/>
        <v>361.09051199999999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375.12</v>
      </c>
      <c r="H59" s="182">
        <f t="shared" ca="1" si="2"/>
        <v>361.09051199999999</v>
      </c>
      <c r="I59" s="183">
        <f t="shared" ca="1" si="5"/>
        <v>269.52999999999997</v>
      </c>
      <c r="J59" s="180">
        <f t="shared" ca="1" si="6"/>
        <v>86.63</v>
      </c>
      <c r="K59" s="180">
        <f t="shared" ca="1" si="7"/>
        <v>4.93</v>
      </c>
      <c r="L59" s="180">
        <f t="shared" ca="1" si="8"/>
        <v>0</v>
      </c>
      <c r="M59" s="181">
        <f t="shared" ca="1" si="9"/>
        <v>361.09</v>
      </c>
      <c r="N59" s="179">
        <f t="shared" ca="1" si="10"/>
        <v>269.53038217441633</v>
      </c>
      <c r="O59" s="180">
        <f t="shared" ca="1" si="11"/>
        <v>86.630122835193447</v>
      </c>
      <c r="P59" s="180">
        <f t="shared" ca="1" si="12"/>
        <v>4.9300069903902077</v>
      </c>
      <c r="Q59" s="180">
        <f t="shared" ca="1" si="13"/>
        <v>0</v>
      </c>
      <c r="R59" s="181">
        <f t="shared" ca="1" si="14"/>
        <v>361.09051199999999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375.12</v>
      </c>
      <c r="H60" s="182">
        <f t="shared" ca="1" si="2"/>
        <v>361.09051199999999</v>
      </c>
      <c r="I60" s="183">
        <f t="shared" ca="1" si="5"/>
        <v>269.52999999999997</v>
      </c>
      <c r="J60" s="180">
        <f t="shared" ca="1" si="6"/>
        <v>86.63</v>
      </c>
      <c r="K60" s="180">
        <f t="shared" ca="1" si="7"/>
        <v>4.93</v>
      </c>
      <c r="L60" s="180">
        <f t="shared" ca="1" si="8"/>
        <v>0</v>
      </c>
      <c r="M60" s="181">
        <f t="shared" ca="1" si="9"/>
        <v>361.09</v>
      </c>
      <c r="N60" s="179">
        <f t="shared" ca="1" si="10"/>
        <v>269.53038217441633</v>
      </c>
      <c r="O60" s="180">
        <f t="shared" ca="1" si="11"/>
        <v>86.630122835193447</v>
      </c>
      <c r="P60" s="180">
        <f t="shared" ca="1" si="12"/>
        <v>4.9300069903902077</v>
      </c>
      <c r="Q60" s="180">
        <f t="shared" ca="1" si="13"/>
        <v>0</v>
      </c>
      <c r="R60" s="181">
        <f t="shared" ca="1" si="14"/>
        <v>361.09051199999999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375.12</v>
      </c>
      <c r="H61" s="182">
        <f t="shared" ca="1" si="2"/>
        <v>361.09051199999999</v>
      </c>
      <c r="I61" s="183">
        <f t="shared" ca="1" si="5"/>
        <v>269.52999999999997</v>
      </c>
      <c r="J61" s="180">
        <f t="shared" ca="1" si="6"/>
        <v>86.63</v>
      </c>
      <c r="K61" s="180">
        <f t="shared" ca="1" si="7"/>
        <v>4.93</v>
      </c>
      <c r="L61" s="180">
        <f t="shared" ca="1" si="8"/>
        <v>0</v>
      </c>
      <c r="M61" s="181">
        <f t="shared" ca="1" si="9"/>
        <v>361.09</v>
      </c>
      <c r="N61" s="179">
        <f t="shared" ca="1" si="10"/>
        <v>269.53038217441633</v>
      </c>
      <c r="O61" s="180">
        <f t="shared" ca="1" si="11"/>
        <v>86.630122835193447</v>
      </c>
      <c r="P61" s="180">
        <f t="shared" ca="1" si="12"/>
        <v>4.9300069903902077</v>
      </c>
      <c r="Q61" s="180">
        <f t="shared" ca="1" si="13"/>
        <v>0</v>
      </c>
      <c r="R61" s="181">
        <f t="shared" ca="1" si="14"/>
        <v>361.09051199999999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375.12</v>
      </c>
      <c r="H62" s="182">
        <f t="shared" ca="1" si="2"/>
        <v>361.09051199999999</v>
      </c>
      <c r="I62" s="183">
        <f t="shared" ca="1" si="5"/>
        <v>269.52999999999997</v>
      </c>
      <c r="J62" s="180">
        <f t="shared" ca="1" si="6"/>
        <v>86.63</v>
      </c>
      <c r="K62" s="180">
        <f t="shared" ca="1" si="7"/>
        <v>4.93</v>
      </c>
      <c r="L62" s="180">
        <f t="shared" ca="1" si="8"/>
        <v>0</v>
      </c>
      <c r="M62" s="181">
        <f t="shared" ca="1" si="9"/>
        <v>361.09</v>
      </c>
      <c r="N62" s="179">
        <f t="shared" ca="1" si="10"/>
        <v>269.53038217441633</v>
      </c>
      <c r="O62" s="180">
        <f t="shared" ca="1" si="11"/>
        <v>86.630122835193447</v>
      </c>
      <c r="P62" s="180">
        <f t="shared" ca="1" si="12"/>
        <v>4.9300069903902077</v>
      </c>
      <c r="Q62" s="180">
        <f t="shared" ca="1" si="13"/>
        <v>0</v>
      </c>
      <c r="R62" s="181">
        <f t="shared" ca="1" si="14"/>
        <v>361.09051199999999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375.12</v>
      </c>
      <c r="H63" s="182">
        <f t="shared" ca="1" si="2"/>
        <v>361.09051199999999</v>
      </c>
      <c r="I63" s="183">
        <f t="shared" ca="1" si="5"/>
        <v>269.52999999999997</v>
      </c>
      <c r="J63" s="180">
        <f t="shared" ca="1" si="6"/>
        <v>86.63</v>
      </c>
      <c r="K63" s="180">
        <f t="shared" ca="1" si="7"/>
        <v>4.93</v>
      </c>
      <c r="L63" s="180">
        <f t="shared" ca="1" si="8"/>
        <v>0</v>
      </c>
      <c r="M63" s="181">
        <f t="shared" ca="1" si="9"/>
        <v>361.09</v>
      </c>
      <c r="N63" s="179">
        <f t="shared" ca="1" si="10"/>
        <v>269.53038217441633</v>
      </c>
      <c r="O63" s="180">
        <f t="shared" ca="1" si="11"/>
        <v>86.630122835193447</v>
      </c>
      <c r="P63" s="180">
        <f t="shared" ca="1" si="12"/>
        <v>4.9300069903902077</v>
      </c>
      <c r="Q63" s="180">
        <f t="shared" ca="1" si="13"/>
        <v>0</v>
      </c>
      <c r="R63" s="181">
        <f t="shared" ca="1" si="14"/>
        <v>361.09051199999999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375.12</v>
      </c>
      <c r="H64" s="182">
        <f t="shared" ca="1" si="2"/>
        <v>361.09051199999999</v>
      </c>
      <c r="I64" s="183">
        <f t="shared" ca="1" si="5"/>
        <v>269.52999999999997</v>
      </c>
      <c r="J64" s="180">
        <f t="shared" ca="1" si="6"/>
        <v>86.63</v>
      </c>
      <c r="K64" s="180">
        <f t="shared" ca="1" si="7"/>
        <v>4.93</v>
      </c>
      <c r="L64" s="180">
        <f t="shared" ca="1" si="8"/>
        <v>0</v>
      </c>
      <c r="M64" s="181">
        <f t="shared" ca="1" si="9"/>
        <v>361.09</v>
      </c>
      <c r="N64" s="179">
        <f t="shared" ca="1" si="10"/>
        <v>269.53038217441633</v>
      </c>
      <c r="O64" s="180">
        <f t="shared" ca="1" si="11"/>
        <v>86.630122835193447</v>
      </c>
      <c r="P64" s="180">
        <f t="shared" ca="1" si="12"/>
        <v>4.9300069903902077</v>
      </c>
      <c r="Q64" s="180">
        <f t="shared" ca="1" si="13"/>
        <v>0</v>
      </c>
      <c r="R64" s="181">
        <f t="shared" ca="1" si="14"/>
        <v>361.09051199999999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375.12</v>
      </c>
      <c r="H65" s="182">
        <f t="shared" ca="1" si="2"/>
        <v>361.09051199999999</v>
      </c>
      <c r="I65" s="183">
        <f t="shared" ca="1" si="5"/>
        <v>269.52999999999997</v>
      </c>
      <c r="J65" s="180">
        <f t="shared" ca="1" si="6"/>
        <v>86.63</v>
      </c>
      <c r="K65" s="180">
        <f t="shared" ca="1" si="7"/>
        <v>4.93</v>
      </c>
      <c r="L65" s="180">
        <f t="shared" ca="1" si="8"/>
        <v>0</v>
      </c>
      <c r="M65" s="181">
        <f t="shared" ca="1" si="9"/>
        <v>361.09</v>
      </c>
      <c r="N65" s="179">
        <f t="shared" ca="1" si="10"/>
        <v>269.53038217441633</v>
      </c>
      <c r="O65" s="180">
        <f t="shared" ca="1" si="11"/>
        <v>86.630122835193447</v>
      </c>
      <c r="P65" s="180">
        <f t="shared" ca="1" si="12"/>
        <v>4.9300069903902077</v>
      </c>
      <c r="Q65" s="180">
        <f t="shared" ca="1" si="13"/>
        <v>0</v>
      </c>
      <c r="R65" s="181">
        <f t="shared" ca="1" si="14"/>
        <v>361.09051199999999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375.12</v>
      </c>
      <c r="H66" s="182">
        <f t="shared" ca="1" si="2"/>
        <v>361.09051199999999</v>
      </c>
      <c r="I66" s="183">
        <f t="shared" ca="1" si="5"/>
        <v>269.52999999999997</v>
      </c>
      <c r="J66" s="180">
        <f t="shared" ca="1" si="6"/>
        <v>86.63</v>
      </c>
      <c r="K66" s="180">
        <f t="shared" ca="1" si="7"/>
        <v>4.93</v>
      </c>
      <c r="L66" s="180">
        <f t="shared" ca="1" si="8"/>
        <v>0</v>
      </c>
      <c r="M66" s="181">
        <f t="shared" ca="1" si="9"/>
        <v>361.09</v>
      </c>
      <c r="N66" s="179">
        <f t="shared" ca="1" si="10"/>
        <v>269.53038217441633</v>
      </c>
      <c r="O66" s="180">
        <f t="shared" ca="1" si="11"/>
        <v>86.630122835193447</v>
      </c>
      <c r="P66" s="180">
        <f t="shared" ca="1" si="12"/>
        <v>4.9300069903902077</v>
      </c>
      <c r="Q66" s="180">
        <f t="shared" ca="1" si="13"/>
        <v>0</v>
      </c>
      <c r="R66" s="181">
        <f t="shared" ca="1" si="14"/>
        <v>361.09051199999999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375.12</v>
      </c>
      <c r="H67" s="182">
        <f t="shared" ref="H67:H98" ca="1" si="17">INDIRECT("ISGS_Delhi_pp!" &amp; $V$3 &amp; X67)</f>
        <v>361.09051199999999</v>
      </c>
      <c r="I67" s="183">
        <f t="shared" ca="1" si="5"/>
        <v>269.52999999999997</v>
      </c>
      <c r="J67" s="180">
        <f t="shared" ca="1" si="6"/>
        <v>86.63</v>
      </c>
      <c r="K67" s="180">
        <f t="shared" ca="1" si="7"/>
        <v>4.93</v>
      </c>
      <c r="L67" s="180">
        <f t="shared" ca="1" si="8"/>
        <v>0</v>
      </c>
      <c r="M67" s="181">
        <f t="shared" ca="1" si="9"/>
        <v>361.09</v>
      </c>
      <c r="N67" s="179">
        <f t="shared" ca="1" si="10"/>
        <v>269.53038217441633</v>
      </c>
      <c r="O67" s="180">
        <f t="shared" ca="1" si="11"/>
        <v>86.630122835193447</v>
      </c>
      <c r="P67" s="180">
        <f t="shared" ca="1" si="12"/>
        <v>4.9300069903902077</v>
      </c>
      <c r="Q67" s="180">
        <f t="shared" ca="1" si="13"/>
        <v>0</v>
      </c>
      <c r="R67" s="181">
        <f t="shared" ca="1" si="14"/>
        <v>361.09051199999999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385.12</v>
      </c>
      <c r="H68" s="182">
        <f t="shared" ca="1" si="17"/>
        <v>370.71651200000002</v>
      </c>
      <c r="I68" s="183">
        <f t="shared" ref="I68:I98" ca="1" si="20">INDIRECT("BRPL_EOD!" &amp; $V$3 &amp; X68)</f>
        <v>279.16000000000003</v>
      </c>
      <c r="J68" s="180">
        <f t="shared" ref="J68:J98" ca="1" si="21">INDIRECT("BYPL_EOD!" &amp; $V$3 &amp; X68)</f>
        <v>86.63</v>
      </c>
      <c r="K68" s="180">
        <f t="shared" ref="K68:K98" ca="1" si="22">INDIRECT("TPDDL_EOD!" &amp; $V$3 &amp; X68)</f>
        <v>4.93</v>
      </c>
      <c r="L68" s="180">
        <f t="shared" ref="L68:L98" ca="1" si="23">INDIRECT("NDMC_EOD!" &amp; $V$3 &amp; X68)</f>
        <v>0</v>
      </c>
      <c r="M68" s="181">
        <f t="shared" ref="M68:M98" ca="1" si="24">SUM(I68:L68)</f>
        <v>370.72</v>
      </c>
      <c r="N68" s="179">
        <f t="shared" ref="N68:N98" ca="1" si="25">INDIRECT("BRPL_ISGS_exbus!" &amp; $V$3 &amp; X68)</f>
        <v>279.15737346223568</v>
      </c>
      <c r="O68" s="180">
        <f t="shared" ref="O68:O98" ca="1" si="26">INDIRECT("BYPL_ISGS_exbus!" &amp; $V$3 &amp; X68)</f>
        <v>86.629184922744926</v>
      </c>
      <c r="P68" s="180">
        <f t="shared" ref="P68:P98" ca="1" si="27">INDIRECT("TPDDL_ISGS_exbus!" &amp; $V$3 &amp; X68)</f>
        <v>4.9299536150194214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370.71651200000002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415.12</v>
      </c>
      <c r="H69" s="182">
        <f t="shared" ca="1" si="17"/>
        <v>399.59451200000001</v>
      </c>
      <c r="I69" s="183">
        <f t="shared" ca="1" si="20"/>
        <v>308.02999999999997</v>
      </c>
      <c r="J69" s="180">
        <f t="shared" ca="1" si="21"/>
        <v>86.63</v>
      </c>
      <c r="K69" s="180">
        <f t="shared" ca="1" si="22"/>
        <v>4.93</v>
      </c>
      <c r="L69" s="180">
        <f t="shared" ca="1" si="23"/>
        <v>0</v>
      </c>
      <c r="M69" s="181">
        <f t="shared" ca="1" si="24"/>
        <v>399.59</v>
      </c>
      <c r="N69" s="179">
        <f t="shared" ca="1" si="25"/>
        <v>308.03347814349706</v>
      </c>
      <c r="O69" s="180">
        <f t="shared" ca="1" si="26"/>
        <v>86.630978189043773</v>
      </c>
      <c r="P69" s="180">
        <f t="shared" ca="1" si="27"/>
        <v>4.930055667459146</v>
      </c>
      <c r="Q69" s="180">
        <f t="shared" ca="1" si="28"/>
        <v>0</v>
      </c>
      <c r="R69" s="181">
        <f t="shared" ca="1" si="29"/>
        <v>399.59451200000001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465.12</v>
      </c>
      <c r="H70" s="182">
        <f t="shared" ca="1" si="17"/>
        <v>447.724512</v>
      </c>
      <c r="I70" s="183">
        <f t="shared" ca="1" si="20"/>
        <v>356.16</v>
      </c>
      <c r="J70" s="180">
        <f t="shared" ca="1" si="21"/>
        <v>86.63</v>
      </c>
      <c r="K70" s="180">
        <f t="shared" ca="1" si="22"/>
        <v>4.93</v>
      </c>
      <c r="L70" s="180">
        <f t="shared" ca="1" si="23"/>
        <v>0</v>
      </c>
      <c r="M70" s="181">
        <f t="shared" ca="1" si="24"/>
        <v>447.72</v>
      </c>
      <c r="N70" s="179">
        <f t="shared" ca="1" si="25"/>
        <v>356.16358928330209</v>
      </c>
      <c r="O70" s="180">
        <f t="shared" ca="1" si="26"/>
        <v>86.630873033503079</v>
      </c>
      <c r="P70" s="180">
        <f t="shared" ca="1" si="27"/>
        <v>4.930049683194853</v>
      </c>
      <c r="Q70" s="180">
        <f t="shared" ca="1" si="28"/>
        <v>0</v>
      </c>
      <c r="R70" s="181">
        <f t="shared" ca="1" si="29"/>
        <v>447.724512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525.12</v>
      </c>
      <c r="H71" s="182">
        <f t="shared" ca="1" si="17"/>
        <v>505.48051199999998</v>
      </c>
      <c r="I71" s="183">
        <f t="shared" ca="1" si="20"/>
        <v>413.92</v>
      </c>
      <c r="J71" s="180">
        <f t="shared" ca="1" si="21"/>
        <v>86.63</v>
      </c>
      <c r="K71" s="180">
        <f t="shared" ca="1" si="22"/>
        <v>4.93</v>
      </c>
      <c r="L71" s="180">
        <f t="shared" ca="1" si="23"/>
        <v>0</v>
      </c>
      <c r="M71" s="181">
        <f t="shared" ca="1" si="24"/>
        <v>505.48</v>
      </c>
      <c r="N71" s="179">
        <f t="shared" ca="1" si="25"/>
        <v>413.92041925900133</v>
      </c>
      <c r="O71" s="180">
        <f t="shared" ca="1" si="26"/>
        <v>86.630087747408396</v>
      </c>
      <c r="P71" s="180">
        <f t="shared" ca="1" si="27"/>
        <v>4.9300049935902504</v>
      </c>
      <c r="Q71" s="180">
        <f t="shared" ca="1" si="28"/>
        <v>0</v>
      </c>
      <c r="R71" s="181">
        <f t="shared" ca="1" si="29"/>
        <v>505.48051199999998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575.12</v>
      </c>
      <c r="H72" s="182">
        <f t="shared" ca="1" si="17"/>
        <v>553.61051199999997</v>
      </c>
      <c r="I72" s="183">
        <f t="shared" ca="1" si="20"/>
        <v>462.05</v>
      </c>
      <c r="J72" s="180">
        <f t="shared" ca="1" si="21"/>
        <v>86.63</v>
      </c>
      <c r="K72" s="180">
        <f t="shared" ca="1" si="22"/>
        <v>4.93</v>
      </c>
      <c r="L72" s="180">
        <f t="shared" ca="1" si="23"/>
        <v>0</v>
      </c>
      <c r="M72" s="181">
        <f t="shared" ca="1" si="24"/>
        <v>553.61</v>
      </c>
      <c r="N72" s="179">
        <f t="shared" ca="1" si="25"/>
        <v>462.05042732176076</v>
      </c>
      <c r="O72" s="180">
        <f t="shared" ca="1" si="26"/>
        <v>86.630080118783965</v>
      </c>
      <c r="P72" s="180">
        <f t="shared" ca="1" si="27"/>
        <v>4.9300045594552113</v>
      </c>
      <c r="Q72" s="180">
        <f t="shared" ca="1" si="28"/>
        <v>0</v>
      </c>
      <c r="R72" s="181">
        <f t="shared" ca="1" si="29"/>
        <v>553.61051199999997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565.12</v>
      </c>
      <c r="H73" s="182">
        <f t="shared" ca="1" si="17"/>
        <v>543.984512</v>
      </c>
      <c r="I73" s="183">
        <f t="shared" ca="1" si="20"/>
        <v>452.42</v>
      </c>
      <c r="J73" s="180">
        <f t="shared" ca="1" si="21"/>
        <v>86.63</v>
      </c>
      <c r="K73" s="180">
        <f t="shared" ca="1" si="22"/>
        <v>4.93</v>
      </c>
      <c r="L73" s="180">
        <f t="shared" ca="1" si="23"/>
        <v>0</v>
      </c>
      <c r="M73" s="181">
        <f t="shared" ca="1" si="24"/>
        <v>543.9799999999999</v>
      </c>
      <c r="N73" s="179">
        <f t="shared" ca="1" si="25"/>
        <v>452.42375256266786</v>
      </c>
      <c r="O73" s="180">
        <f t="shared" ca="1" si="26"/>
        <v>86.630718545828898</v>
      </c>
      <c r="P73" s="180">
        <f t="shared" ca="1" si="27"/>
        <v>4.9300408915033644</v>
      </c>
      <c r="Q73" s="180">
        <f t="shared" ca="1" si="28"/>
        <v>0</v>
      </c>
      <c r="R73" s="181">
        <f t="shared" ca="1" si="29"/>
        <v>543.98451200000011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627.22</v>
      </c>
      <c r="H74" s="182">
        <f t="shared" ca="1" si="17"/>
        <v>603.76197200000001</v>
      </c>
      <c r="I74" s="183">
        <f t="shared" ca="1" si="20"/>
        <v>451.65</v>
      </c>
      <c r="J74" s="180">
        <f t="shared" ca="1" si="21"/>
        <v>147.49</v>
      </c>
      <c r="K74" s="180">
        <f t="shared" ca="1" si="22"/>
        <v>4.62</v>
      </c>
      <c r="L74" s="180">
        <f t="shared" ca="1" si="23"/>
        <v>0</v>
      </c>
      <c r="M74" s="181">
        <f t="shared" ca="1" si="24"/>
        <v>603.76</v>
      </c>
      <c r="N74" s="179">
        <f t="shared" ca="1" si="25"/>
        <v>451.65147517854774</v>
      </c>
      <c r="O74" s="180">
        <f t="shared" ca="1" si="26"/>
        <v>147.49048173161523</v>
      </c>
      <c r="P74" s="180">
        <f t="shared" ca="1" si="27"/>
        <v>4.6200150898370218</v>
      </c>
      <c r="Q74" s="180">
        <f t="shared" ca="1" si="28"/>
        <v>0</v>
      </c>
      <c r="R74" s="181">
        <f t="shared" ca="1" si="29"/>
        <v>603.76197200000001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658.40139999999997</v>
      </c>
      <c r="H75" s="182">
        <f t="shared" ca="1" si="17"/>
        <v>633.77718800000002</v>
      </c>
      <c r="I75" s="183">
        <f t="shared" ca="1" si="20"/>
        <v>471.68</v>
      </c>
      <c r="J75" s="180">
        <f t="shared" ca="1" si="21"/>
        <v>157.16999999999999</v>
      </c>
      <c r="K75" s="180">
        <f t="shared" ca="1" si="22"/>
        <v>4.93</v>
      </c>
      <c r="L75" s="180">
        <f t="shared" ca="1" si="23"/>
        <v>0</v>
      </c>
      <c r="M75" s="181">
        <f t="shared" ca="1" si="24"/>
        <v>633.78</v>
      </c>
      <c r="N75" s="179">
        <f t="shared" ca="1" si="25"/>
        <v>471.67790721676295</v>
      </c>
      <c r="O75" s="180">
        <f t="shared" ca="1" si="26"/>
        <v>157.16930265701032</v>
      </c>
      <c r="P75" s="180">
        <f t="shared" ca="1" si="27"/>
        <v>4.9299781262267661</v>
      </c>
      <c r="Q75" s="180">
        <f t="shared" ca="1" si="28"/>
        <v>0</v>
      </c>
      <c r="R75" s="181">
        <f t="shared" ca="1" si="29"/>
        <v>633.77718800000002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672.59040000000005</v>
      </c>
      <c r="H76" s="182">
        <f t="shared" ca="1" si="17"/>
        <v>647.435519</v>
      </c>
      <c r="I76" s="183">
        <f t="shared" ca="1" si="20"/>
        <v>481.3</v>
      </c>
      <c r="J76" s="180">
        <f t="shared" ca="1" si="21"/>
        <v>157.16999999999999</v>
      </c>
      <c r="K76" s="180">
        <f t="shared" ca="1" si="22"/>
        <v>8.9600000000000009</v>
      </c>
      <c r="L76" s="180">
        <f t="shared" ca="1" si="23"/>
        <v>0</v>
      </c>
      <c r="M76" s="181">
        <f t="shared" ca="1" si="24"/>
        <v>647.43000000000006</v>
      </c>
      <c r="N76" s="179">
        <f t="shared" ca="1" si="25"/>
        <v>481.30410282918615</v>
      </c>
      <c r="O76" s="180">
        <f t="shared" ca="1" si="26"/>
        <v>157.17133979152956</v>
      </c>
      <c r="P76" s="180">
        <f t="shared" ca="1" si="27"/>
        <v>8.9600763792842475</v>
      </c>
      <c r="Q76" s="180">
        <f t="shared" ca="1" si="28"/>
        <v>0</v>
      </c>
      <c r="R76" s="181">
        <f t="shared" ca="1" si="29"/>
        <v>647.435519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672.59040000000005</v>
      </c>
      <c r="H77" s="182">
        <f t="shared" ca="1" si="17"/>
        <v>647.435519</v>
      </c>
      <c r="I77" s="183">
        <f t="shared" ca="1" si="20"/>
        <v>481.3</v>
      </c>
      <c r="J77" s="180">
        <f t="shared" ca="1" si="21"/>
        <v>157.16999999999999</v>
      </c>
      <c r="K77" s="180">
        <f t="shared" ca="1" si="22"/>
        <v>8.9600000000000009</v>
      </c>
      <c r="L77" s="180">
        <f t="shared" ca="1" si="23"/>
        <v>0</v>
      </c>
      <c r="M77" s="181">
        <f t="shared" ca="1" si="24"/>
        <v>647.43000000000006</v>
      </c>
      <c r="N77" s="179">
        <f t="shared" ca="1" si="25"/>
        <v>481.30410282918615</v>
      </c>
      <c r="O77" s="180">
        <f t="shared" ca="1" si="26"/>
        <v>157.17133979152956</v>
      </c>
      <c r="P77" s="180">
        <f t="shared" ca="1" si="27"/>
        <v>8.9600763792842475</v>
      </c>
      <c r="Q77" s="180">
        <f t="shared" ca="1" si="28"/>
        <v>0</v>
      </c>
      <c r="R77" s="181">
        <f t="shared" ca="1" si="29"/>
        <v>647.435519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662.59040000000005</v>
      </c>
      <c r="H78" s="182">
        <f t="shared" ca="1" si="17"/>
        <v>637.80951900000002</v>
      </c>
      <c r="I78" s="183">
        <f t="shared" ca="1" si="20"/>
        <v>471.67</v>
      </c>
      <c r="J78" s="180">
        <f t="shared" ca="1" si="21"/>
        <v>157.16999999999999</v>
      </c>
      <c r="K78" s="180">
        <f t="shared" ca="1" si="22"/>
        <v>8.9600000000000009</v>
      </c>
      <c r="L78" s="180">
        <f t="shared" ca="1" si="23"/>
        <v>0</v>
      </c>
      <c r="M78" s="181">
        <f t="shared" ca="1" si="24"/>
        <v>637.80000000000007</v>
      </c>
      <c r="N78" s="179">
        <f t="shared" ca="1" si="25"/>
        <v>471.6770395527281</v>
      </c>
      <c r="O78" s="180">
        <f t="shared" ca="1" si="26"/>
        <v>157.17234572158981</v>
      </c>
      <c r="P78" s="180">
        <f t="shared" ca="1" si="27"/>
        <v>8.9601337256820326</v>
      </c>
      <c r="Q78" s="180">
        <f t="shared" ca="1" si="28"/>
        <v>0</v>
      </c>
      <c r="R78" s="181">
        <f t="shared" ca="1" si="29"/>
        <v>637.80951899999991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616.47900000000004</v>
      </c>
      <c r="H79" s="182">
        <f t="shared" ca="1" si="17"/>
        <v>593.422685</v>
      </c>
      <c r="I79" s="183">
        <f t="shared" ca="1" si="20"/>
        <v>433.17</v>
      </c>
      <c r="J79" s="180">
        <f t="shared" ca="1" si="21"/>
        <v>151.29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593.42000000000007</v>
      </c>
      <c r="N79" s="179">
        <f t="shared" ca="1" si="25"/>
        <v>433.17195992964508</v>
      </c>
      <c r="O79" s="180">
        <f t="shared" ca="1" si="26"/>
        <v>151.29068452975966</v>
      </c>
      <c r="P79" s="180">
        <f t="shared" ca="1" si="27"/>
        <v>8.9600405405951946</v>
      </c>
      <c r="Q79" s="180">
        <f t="shared" ca="1" si="28"/>
        <v>0</v>
      </c>
      <c r="R79" s="181">
        <f t="shared" ca="1" si="29"/>
        <v>593.42268499999989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632.59040000000005</v>
      </c>
      <c r="H80" s="182">
        <f t="shared" ca="1" si="17"/>
        <v>608.93151899999998</v>
      </c>
      <c r="I80" s="183">
        <f t="shared" ca="1" si="20"/>
        <v>442.8</v>
      </c>
      <c r="J80" s="180">
        <f t="shared" ca="1" si="21"/>
        <v>157.16999999999999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608.93000000000006</v>
      </c>
      <c r="N80" s="179">
        <f t="shared" ca="1" si="25"/>
        <v>442.80110458213585</v>
      </c>
      <c r="O80" s="180">
        <f t="shared" ca="1" si="26"/>
        <v>157.17039206678925</v>
      </c>
      <c r="P80" s="180">
        <f t="shared" ca="1" si="27"/>
        <v>8.9600223510748354</v>
      </c>
      <c r="Q80" s="180">
        <f t="shared" ca="1" si="28"/>
        <v>0</v>
      </c>
      <c r="R80" s="181">
        <f t="shared" ca="1" si="29"/>
        <v>608.93151899999987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652.59040000000005</v>
      </c>
      <c r="H81" s="182">
        <f t="shared" ca="1" si="17"/>
        <v>628.18351900000005</v>
      </c>
      <c r="I81" s="183">
        <f t="shared" ca="1" si="20"/>
        <v>462.05</v>
      </c>
      <c r="J81" s="180">
        <f t="shared" ca="1" si="21"/>
        <v>157.16999999999999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628.18000000000006</v>
      </c>
      <c r="N81" s="179">
        <f t="shared" ca="1" si="25"/>
        <v>462.05258835676079</v>
      </c>
      <c r="O81" s="180">
        <f t="shared" ca="1" si="26"/>
        <v>157.17088045023718</v>
      </c>
      <c r="P81" s="180">
        <f t="shared" ca="1" si="27"/>
        <v>8.9600501930020062</v>
      </c>
      <c r="Q81" s="180">
        <f t="shared" ca="1" si="28"/>
        <v>0</v>
      </c>
      <c r="R81" s="181">
        <f t="shared" ca="1" si="29"/>
        <v>628.18351899999993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569.30899999999997</v>
      </c>
      <c r="H82" s="182">
        <f t="shared" ca="1" si="17"/>
        <v>548.01684299999999</v>
      </c>
      <c r="I82" s="183">
        <f t="shared" ca="1" si="20"/>
        <v>452.42</v>
      </c>
      <c r="J82" s="180">
        <f t="shared" ca="1" si="21"/>
        <v>86.63</v>
      </c>
      <c r="K82" s="180">
        <f t="shared" ca="1" si="22"/>
        <v>8.9600000000000009</v>
      </c>
      <c r="L82" s="180">
        <f t="shared" ca="1" si="23"/>
        <v>0</v>
      </c>
      <c r="M82" s="181">
        <f t="shared" ca="1" si="24"/>
        <v>548.01</v>
      </c>
      <c r="N82" s="179">
        <f t="shared" ca="1" si="25"/>
        <v>452.42564936782179</v>
      </c>
      <c r="O82" s="180">
        <f t="shared" ca="1" si="26"/>
        <v>86.631081748672472</v>
      </c>
      <c r="P82" s="180">
        <f t="shared" ca="1" si="27"/>
        <v>8.9601118835057765</v>
      </c>
      <c r="Q82" s="180">
        <f t="shared" ca="1" si="28"/>
        <v>0</v>
      </c>
      <c r="R82" s="181">
        <f t="shared" ca="1" si="29"/>
        <v>548.01684299999999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575.12</v>
      </c>
      <c r="H83" s="182">
        <f t="shared" ca="1" si="17"/>
        <v>553.61051199999997</v>
      </c>
      <c r="I83" s="183">
        <f t="shared" ca="1" si="20"/>
        <v>462.05</v>
      </c>
      <c r="J83" s="180">
        <f t="shared" ca="1" si="21"/>
        <v>86.63</v>
      </c>
      <c r="K83" s="180">
        <f t="shared" ca="1" si="22"/>
        <v>4.93</v>
      </c>
      <c r="L83" s="180">
        <f t="shared" ca="1" si="23"/>
        <v>0</v>
      </c>
      <c r="M83" s="181">
        <f t="shared" ca="1" si="24"/>
        <v>553.61</v>
      </c>
      <c r="N83" s="179">
        <f t="shared" ca="1" si="25"/>
        <v>462.05042732176076</v>
      </c>
      <c r="O83" s="180">
        <f t="shared" ca="1" si="26"/>
        <v>86.630080118783965</v>
      </c>
      <c r="P83" s="180">
        <f t="shared" ca="1" si="27"/>
        <v>4.9300045594552113</v>
      </c>
      <c r="Q83" s="180">
        <f t="shared" ca="1" si="28"/>
        <v>0</v>
      </c>
      <c r="R83" s="181">
        <f t="shared" ca="1" si="29"/>
        <v>553.61051199999997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565.12</v>
      </c>
      <c r="H84" s="182">
        <f t="shared" ca="1" si="17"/>
        <v>543.984512</v>
      </c>
      <c r="I84" s="183">
        <f t="shared" ca="1" si="20"/>
        <v>452.42</v>
      </c>
      <c r="J84" s="180">
        <f t="shared" ca="1" si="21"/>
        <v>86.63</v>
      </c>
      <c r="K84" s="180">
        <f t="shared" ca="1" si="22"/>
        <v>4.93</v>
      </c>
      <c r="L84" s="180">
        <f t="shared" ca="1" si="23"/>
        <v>0</v>
      </c>
      <c r="M84" s="181">
        <f t="shared" ca="1" si="24"/>
        <v>543.9799999999999</v>
      </c>
      <c r="N84" s="179">
        <f t="shared" ca="1" si="25"/>
        <v>452.42375256266786</v>
      </c>
      <c r="O84" s="180">
        <f t="shared" ca="1" si="26"/>
        <v>86.630718545828898</v>
      </c>
      <c r="P84" s="180">
        <f t="shared" ca="1" si="27"/>
        <v>4.9300408915033644</v>
      </c>
      <c r="Q84" s="180">
        <f t="shared" ca="1" si="28"/>
        <v>0</v>
      </c>
      <c r="R84" s="181">
        <f t="shared" ca="1" si="29"/>
        <v>543.98451200000011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565.12</v>
      </c>
      <c r="H85" s="182">
        <f t="shared" ca="1" si="17"/>
        <v>543.984512</v>
      </c>
      <c r="I85" s="183">
        <f t="shared" ca="1" si="20"/>
        <v>452.42</v>
      </c>
      <c r="J85" s="180">
        <f t="shared" ca="1" si="21"/>
        <v>86.63</v>
      </c>
      <c r="K85" s="180">
        <f t="shared" ca="1" si="22"/>
        <v>4.93</v>
      </c>
      <c r="L85" s="180">
        <f t="shared" ca="1" si="23"/>
        <v>0</v>
      </c>
      <c r="M85" s="181">
        <f t="shared" ca="1" si="24"/>
        <v>543.9799999999999</v>
      </c>
      <c r="N85" s="179">
        <f t="shared" ca="1" si="25"/>
        <v>452.42375256266786</v>
      </c>
      <c r="O85" s="180">
        <f t="shared" ca="1" si="26"/>
        <v>86.630718545828898</v>
      </c>
      <c r="P85" s="180">
        <f t="shared" ca="1" si="27"/>
        <v>4.9300408915033644</v>
      </c>
      <c r="Q85" s="180">
        <f t="shared" ca="1" si="28"/>
        <v>0</v>
      </c>
      <c r="R85" s="181">
        <f t="shared" ca="1" si="29"/>
        <v>543.98451200000011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555.12</v>
      </c>
      <c r="H86" s="182">
        <f t="shared" ca="1" si="17"/>
        <v>534.35851200000002</v>
      </c>
      <c r="I86" s="183">
        <f t="shared" ca="1" si="20"/>
        <v>442.8</v>
      </c>
      <c r="J86" s="180">
        <f t="shared" ca="1" si="21"/>
        <v>86.63</v>
      </c>
      <c r="K86" s="180">
        <f t="shared" ca="1" si="22"/>
        <v>4.93</v>
      </c>
      <c r="L86" s="180">
        <f t="shared" ca="1" si="23"/>
        <v>0</v>
      </c>
      <c r="M86" s="181">
        <f t="shared" ca="1" si="24"/>
        <v>534.36</v>
      </c>
      <c r="N86" s="179">
        <f t="shared" ca="1" si="25"/>
        <v>442.79876696159891</v>
      </c>
      <c r="O86" s="180">
        <f t="shared" ca="1" si="26"/>
        <v>86.629758766674144</v>
      </c>
      <c r="P86" s="180">
        <f t="shared" ca="1" si="27"/>
        <v>4.9299862717269258</v>
      </c>
      <c r="Q86" s="180">
        <f t="shared" ca="1" si="28"/>
        <v>0</v>
      </c>
      <c r="R86" s="181">
        <f t="shared" ca="1" si="29"/>
        <v>534.35851199999991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545.12</v>
      </c>
      <c r="H87" s="182">
        <f t="shared" ca="1" si="17"/>
        <v>524.73251200000004</v>
      </c>
      <c r="I87" s="183">
        <f t="shared" ca="1" si="20"/>
        <v>433.17</v>
      </c>
      <c r="J87" s="180">
        <f t="shared" ca="1" si="21"/>
        <v>86.63</v>
      </c>
      <c r="K87" s="180">
        <f t="shared" ca="1" si="22"/>
        <v>4.93</v>
      </c>
      <c r="L87" s="180">
        <f t="shared" ca="1" si="23"/>
        <v>0</v>
      </c>
      <c r="M87" s="181">
        <f t="shared" ca="1" si="24"/>
        <v>524.7299999999999</v>
      </c>
      <c r="N87" s="179">
        <f t="shared" ca="1" si="25"/>
        <v>433.17207368177935</v>
      </c>
      <c r="O87" s="180">
        <f t="shared" ca="1" si="26"/>
        <v>86.630414717206961</v>
      </c>
      <c r="P87" s="180">
        <f t="shared" ca="1" si="27"/>
        <v>4.9300236010138558</v>
      </c>
      <c r="Q87" s="180">
        <f t="shared" ca="1" si="28"/>
        <v>0</v>
      </c>
      <c r="R87" s="181">
        <f t="shared" ca="1" si="29"/>
        <v>524.73251200000016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545.12</v>
      </c>
      <c r="H88" s="182">
        <f t="shared" ca="1" si="17"/>
        <v>524.73251200000004</v>
      </c>
      <c r="I88" s="183">
        <f t="shared" ca="1" si="20"/>
        <v>433.17</v>
      </c>
      <c r="J88" s="180">
        <f t="shared" ca="1" si="21"/>
        <v>86.63</v>
      </c>
      <c r="K88" s="180">
        <f t="shared" ca="1" si="22"/>
        <v>4.93</v>
      </c>
      <c r="L88" s="180">
        <f t="shared" ca="1" si="23"/>
        <v>0</v>
      </c>
      <c r="M88" s="181">
        <f t="shared" ca="1" si="24"/>
        <v>524.7299999999999</v>
      </c>
      <c r="N88" s="179">
        <f t="shared" ca="1" si="25"/>
        <v>433.17207368177935</v>
      </c>
      <c r="O88" s="180">
        <f t="shared" ca="1" si="26"/>
        <v>86.630414717206961</v>
      </c>
      <c r="P88" s="180">
        <f t="shared" ca="1" si="27"/>
        <v>4.9300236010138558</v>
      </c>
      <c r="Q88" s="180">
        <f t="shared" ca="1" si="28"/>
        <v>0</v>
      </c>
      <c r="R88" s="181">
        <f t="shared" ca="1" si="29"/>
        <v>524.73251200000016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545.12</v>
      </c>
      <c r="H89" s="182">
        <f t="shared" ca="1" si="17"/>
        <v>524.73251200000004</v>
      </c>
      <c r="I89" s="183">
        <f t="shared" ca="1" si="20"/>
        <v>433.17</v>
      </c>
      <c r="J89" s="180">
        <f t="shared" ca="1" si="21"/>
        <v>86.63</v>
      </c>
      <c r="K89" s="180">
        <f t="shared" ca="1" si="22"/>
        <v>4.93</v>
      </c>
      <c r="L89" s="180">
        <f t="shared" ca="1" si="23"/>
        <v>0</v>
      </c>
      <c r="M89" s="181">
        <f t="shared" ca="1" si="24"/>
        <v>524.7299999999999</v>
      </c>
      <c r="N89" s="179">
        <f t="shared" ca="1" si="25"/>
        <v>433.17207368177935</v>
      </c>
      <c r="O89" s="180">
        <f t="shared" ca="1" si="26"/>
        <v>86.630414717206961</v>
      </c>
      <c r="P89" s="180">
        <f t="shared" ca="1" si="27"/>
        <v>4.9300236010138558</v>
      </c>
      <c r="Q89" s="180">
        <f t="shared" ca="1" si="28"/>
        <v>0</v>
      </c>
      <c r="R89" s="181">
        <f t="shared" ca="1" si="29"/>
        <v>524.73251200000016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545.12</v>
      </c>
      <c r="H90" s="182">
        <f t="shared" ca="1" si="17"/>
        <v>524.73251200000004</v>
      </c>
      <c r="I90" s="183">
        <f t="shared" ca="1" si="20"/>
        <v>433.17</v>
      </c>
      <c r="J90" s="180">
        <f t="shared" ca="1" si="21"/>
        <v>86.63</v>
      </c>
      <c r="K90" s="180">
        <f t="shared" ca="1" si="22"/>
        <v>4.93</v>
      </c>
      <c r="L90" s="180">
        <f t="shared" ca="1" si="23"/>
        <v>0</v>
      </c>
      <c r="M90" s="181">
        <f t="shared" ca="1" si="24"/>
        <v>524.7299999999999</v>
      </c>
      <c r="N90" s="179">
        <f t="shared" ca="1" si="25"/>
        <v>433.17207368177935</v>
      </c>
      <c r="O90" s="180">
        <f t="shared" ca="1" si="26"/>
        <v>86.630414717206961</v>
      </c>
      <c r="P90" s="180">
        <f t="shared" ca="1" si="27"/>
        <v>4.9300236010138558</v>
      </c>
      <c r="Q90" s="180">
        <f t="shared" ca="1" si="28"/>
        <v>0</v>
      </c>
      <c r="R90" s="181">
        <f t="shared" ca="1" si="29"/>
        <v>524.73251200000016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535.12</v>
      </c>
      <c r="H91" s="182">
        <f t="shared" ca="1" si="17"/>
        <v>515.10651199999995</v>
      </c>
      <c r="I91" s="183">
        <f t="shared" ca="1" si="20"/>
        <v>423.55</v>
      </c>
      <c r="J91" s="180">
        <f t="shared" ca="1" si="21"/>
        <v>86.63</v>
      </c>
      <c r="K91" s="180">
        <f t="shared" ca="1" si="22"/>
        <v>4.93</v>
      </c>
      <c r="L91" s="180">
        <f t="shared" ca="1" si="23"/>
        <v>0</v>
      </c>
      <c r="M91" s="181">
        <f t="shared" ca="1" si="24"/>
        <v>515.11</v>
      </c>
      <c r="N91" s="179">
        <f t="shared" ca="1" si="25"/>
        <v>423.54713198656594</v>
      </c>
      <c r="O91" s="180">
        <f t="shared" ca="1" si="26"/>
        <v>86.629413396284278</v>
      </c>
      <c r="P91" s="180">
        <f t="shared" ca="1" si="27"/>
        <v>4.9299666171497343</v>
      </c>
      <c r="Q91" s="180">
        <f t="shared" ca="1" si="28"/>
        <v>0</v>
      </c>
      <c r="R91" s="181">
        <f t="shared" ca="1" si="29"/>
        <v>515.10651199999995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545.12</v>
      </c>
      <c r="H92" s="182">
        <f t="shared" ca="1" si="17"/>
        <v>524.73251200000004</v>
      </c>
      <c r="I92" s="183">
        <f t="shared" ca="1" si="20"/>
        <v>433.17</v>
      </c>
      <c r="J92" s="180">
        <f t="shared" ca="1" si="21"/>
        <v>86.63</v>
      </c>
      <c r="K92" s="180">
        <f t="shared" ca="1" si="22"/>
        <v>4.93</v>
      </c>
      <c r="L92" s="180">
        <f t="shared" ca="1" si="23"/>
        <v>0</v>
      </c>
      <c r="M92" s="181">
        <f t="shared" ca="1" si="24"/>
        <v>524.7299999999999</v>
      </c>
      <c r="N92" s="179">
        <f t="shared" ca="1" si="25"/>
        <v>433.17207368177935</v>
      </c>
      <c r="O92" s="180">
        <f t="shared" ca="1" si="26"/>
        <v>86.630414717206961</v>
      </c>
      <c r="P92" s="180">
        <f t="shared" ca="1" si="27"/>
        <v>4.9300236010138558</v>
      </c>
      <c r="Q92" s="180">
        <f t="shared" ca="1" si="28"/>
        <v>0</v>
      </c>
      <c r="R92" s="181">
        <f t="shared" ca="1" si="29"/>
        <v>524.73251200000016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545.12</v>
      </c>
      <c r="H93" s="182">
        <f t="shared" ca="1" si="17"/>
        <v>524.73251200000004</v>
      </c>
      <c r="I93" s="183">
        <f t="shared" ca="1" si="20"/>
        <v>433.17</v>
      </c>
      <c r="J93" s="180">
        <f t="shared" ca="1" si="21"/>
        <v>86.63</v>
      </c>
      <c r="K93" s="180">
        <f t="shared" ca="1" si="22"/>
        <v>4.93</v>
      </c>
      <c r="L93" s="180">
        <f t="shared" ca="1" si="23"/>
        <v>0</v>
      </c>
      <c r="M93" s="181">
        <f t="shared" ca="1" si="24"/>
        <v>524.7299999999999</v>
      </c>
      <c r="N93" s="179">
        <f t="shared" ca="1" si="25"/>
        <v>433.17207368177935</v>
      </c>
      <c r="O93" s="180">
        <f t="shared" ca="1" si="26"/>
        <v>86.630414717206961</v>
      </c>
      <c r="P93" s="180">
        <f t="shared" ca="1" si="27"/>
        <v>4.9300236010138558</v>
      </c>
      <c r="Q93" s="180">
        <f t="shared" ca="1" si="28"/>
        <v>0</v>
      </c>
      <c r="R93" s="181">
        <f t="shared" ca="1" si="29"/>
        <v>524.73251200000016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565.12</v>
      </c>
      <c r="H94" s="182">
        <f t="shared" ca="1" si="17"/>
        <v>543.984512</v>
      </c>
      <c r="I94" s="183">
        <f t="shared" ca="1" si="20"/>
        <v>452.42</v>
      </c>
      <c r="J94" s="180">
        <f t="shared" ca="1" si="21"/>
        <v>86.63</v>
      </c>
      <c r="K94" s="180">
        <f t="shared" ca="1" si="22"/>
        <v>4.93</v>
      </c>
      <c r="L94" s="180">
        <f t="shared" ca="1" si="23"/>
        <v>0</v>
      </c>
      <c r="M94" s="181">
        <f t="shared" ca="1" si="24"/>
        <v>543.9799999999999</v>
      </c>
      <c r="N94" s="179">
        <f t="shared" ca="1" si="25"/>
        <v>452.42375256266786</v>
      </c>
      <c r="O94" s="180">
        <f t="shared" ca="1" si="26"/>
        <v>86.630718545828898</v>
      </c>
      <c r="P94" s="180">
        <f t="shared" ca="1" si="27"/>
        <v>4.9300408915033644</v>
      </c>
      <c r="Q94" s="180">
        <f t="shared" ca="1" si="28"/>
        <v>0</v>
      </c>
      <c r="R94" s="181">
        <f t="shared" ca="1" si="29"/>
        <v>543.98451200000011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522.03711899999996</v>
      </c>
      <c r="H95" s="182">
        <f t="shared" ca="1" si="17"/>
        <v>502.51293099999998</v>
      </c>
      <c r="I95" s="183">
        <f t="shared" ca="1" si="20"/>
        <v>407.88</v>
      </c>
      <c r="J95" s="180">
        <f t="shared" ca="1" si="21"/>
        <v>89.53</v>
      </c>
      <c r="K95" s="180">
        <f t="shared" ca="1" si="22"/>
        <v>5.09</v>
      </c>
      <c r="L95" s="180">
        <f t="shared" ca="1" si="23"/>
        <v>0</v>
      </c>
      <c r="M95" s="181">
        <f t="shared" ca="1" si="24"/>
        <v>502.49999999999994</v>
      </c>
      <c r="N95" s="179">
        <f t="shared" ca="1" si="25"/>
        <v>407.89049611200005</v>
      </c>
      <c r="O95" s="180">
        <f t="shared" ca="1" si="26"/>
        <v>89.532303905333336</v>
      </c>
      <c r="P95" s="180">
        <f t="shared" ca="1" si="27"/>
        <v>5.0901309826666665</v>
      </c>
      <c r="Q95" s="180">
        <f t="shared" ca="1" si="28"/>
        <v>0</v>
      </c>
      <c r="R95" s="181">
        <f t="shared" ca="1" si="29"/>
        <v>502.51293100000004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417.48744099999999</v>
      </c>
      <c r="H96" s="182">
        <f t="shared" ca="1" si="17"/>
        <v>401.87341099999998</v>
      </c>
      <c r="I96" s="183">
        <f t="shared" ca="1" si="20"/>
        <v>309.79000000000002</v>
      </c>
      <c r="J96" s="180">
        <f t="shared" ca="1" si="21"/>
        <v>87.13</v>
      </c>
      <c r="K96" s="180">
        <f t="shared" ca="1" si="22"/>
        <v>4.96</v>
      </c>
      <c r="L96" s="180">
        <f t="shared" ca="1" si="23"/>
        <v>0</v>
      </c>
      <c r="M96" s="181">
        <f t="shared" ca="1" si="24"/>
        <v>401.88</v>
      </c>
      <c r="N96" s="179">
        <f t="shared" ca="1" si="25"/>
        <v>309.78492085620087</v>
      </c>
      <c r="O96" s="180">
        <f t="shared" ca="1" si="26"/>
        <v>87.1285714651886</v>
      </c>
      <c r="P96" s="180">
        <f t="shared" ca="1" si="27"/>
        <v>4.9599186786105305</v>
      </c>
      <c r="Q96" s="180">
        <f t="shared" ca="1" si="28"/>
        <v>0</v>
      </c>
      <c r="R96" s="181">
        <f t="shared" ca="1" si="29"/>
        <v>401.87341099999998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375.12</v>
      </c>
      <c r="H97" s="182">
        <f t="shared" ca="1" si="17"/>
        <v>361.09051199999999</v>
      </c>
      <c r="I97" s="183">
        <f t="shared" ca="1" si="20"/>
        <v>269.52999999999997</v>
      </c>
      <c r="J97" s="180">
        <f t="shared" ca="1" si="21"/>
        <v>86.63</v>
      </c>
      <c r="K97" s="180">
        <f t="shared" ca="1" si="22"/>
        <v>4.93</v>
      </c>
      <c r="L97" s="180">
        <f t="shared" ca="1" si="23"/>
        <v>0</v>
      </c>
      <c r="M97" s="181">
        <f t="shared" ca="1" si="24"/>
        <v>361.09</v>
      </c>
      <c r="N97" s="179">
        <f t="shared" ca="1" si="25"/>
        <v>269.53038217441633</v>
      </c>
      <c r="O97" s="180">
        <f t="shared" ca="1" si="26"/>
        <v>86.630122835193447</v>
      </c>
      <c r="P97" s="180">
        <f t="shared" ca="1" si="27"/>
        <v>4.9300069903902077</v>
      </c>
      <c r="Q97" s="180">
        <f t="shared" ca="1" si="28"/>
        <v>0</v>
      </c>
      <c r="R97" s="181">
        <f t="shared" ca="1" si="29"/>
        <v>361.09051199999999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375.12</v>
      </c>
      <c r="H98" s="187">
        <f t="shared" ca="1" si="17"/>
        <v>361.09051199999999</v>
      </c>
      <c r="I98" s="188">
        <f t="shared" ca="1" si="20"/>
        <v>269.52999999999997</v>
      </c>
      <c r="J98" s="185">
        <f t="shared" ca="1" si="21"/>
        <v>86.63</v>
      </c>
      <c r="K98" s="185">
        <f t="shared" ca="1" si="22"/>
        <v>4.93</v>
      </c>
      <c r="L98" s="185">
        <f t="shared" ca="1" si="23"/>
        <v>0</v>
      </c>
      <c r="M98" s="186">
        <f t="shared" ca="1" si="24"/>
        <v>361.09</v>
      </c>
      <c r="N98" s="184">
        <f t="shared" ca="1" si="25"/>
        <v>269.53038217441633</v>
      </c>
      <c r="O98" s="185">
        <f t="shared" ca="1" si="26"/>
        <v>86.630122835193447</v>
      </c>
      <c r="P98" s="185">
        <f t="shared" ca="1" si="27"/>
        <v>4.9300069903902077</v>
      </c>
      <c r="Q98" s="185">
        <f t="shared" ca="1" si="28"/>
        <v>0</v>
      </c>
      <c r="R98" s="186">
        <f t="shared" ca="1" si="29"/>
        <v>361.09051199999999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11.832530122250008</v>
      </c>
      <c r="H99" s="59">
        <f t="shared" ca="1" si="30"/>
        <v>11.389993495999999</v>
      </c>
      <c r="I99" s="171">
        <f t="shared" ca="1" si="30"/>
        <v>8.9207774999999891</v>
      </c>
      <c r="J99" s="54">
        <f t="shared" ca="1" si="30"/>
        <v>2.3282324999999995</v>
      </c>
      <c r="K99" s="54">
        <f t="shared" ca="1" si="30"/>
        <v>0.14094499999999996</v>
      </c>
      <c r="L99" s="54">
        <f t="shared" ca="1" si="30"/>
        <v>0</v>
      </c>
      <c r="M99" s="55">
        <f t="shared" ca="1" si="30"/>
        <v>11.389955000000008</v>
      </c>
      <c r="N99" s="56">
        <f t="shared" ca="1" si="30"/>
        <v>8.9208085128480086</v>
      </c>
      <c r="O99" s="54">
        <f t="shared" ca="1" si="30"/>
        <v>2.3282395135451952</v>
      </c>
      <c r="P99" s="54">
        <f t="shared" ca="1" si="30"/>
        <v>0.14094546960679669</v>
      </c>
      <c r="Q99" s="54">
        <f t="shared" ca="1" si="30"/>
        <v>0</v>
      </c>
      <c r="R99" s="55">
        <f t="shared" ca="1" si="30"/>
        <v>11.389993495999999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1.0137055989503096E-3</v>
      </c>
      <c r="L3" s="24">
        <f>BRPL_EOD!L3-BRPL_ISGS_exbus!L3</f>
        <v>-3.9468205083714736E-5</v>
      </c>
      <c r="M3" s="24">
        <f>BRPL_EOD!M3-BRPL_ISGS_exbus!M3</f>
        <v>1.8852959288366833E-3</v>
      </c>
      <c r="N3" s="24">
        <f>BRPL_EOD!N3-BRPL_ISGS_exbus!N3</f>
        <v>-3.1294854881309675E-3</v>
      </c>
      <c r="O3" s="24">
        <f>BRPL_EOD!O3-BRPL_ISGS_exbus!O3</f>
        <v>1.4470655241964892E-3</v>
      </c>
      <c r="P3" s="24">
        <f>BRPL_EOD!P3-BRPL_ISGS_exbus!P3</f>
        <v>-1.0434212920884534E-4</v>
      </c>
      <c r="Q3" s="24">
        <f>BRPL_EOD!Q3-BRPL_ISGS_exbus!Q3</f>
        <v>5.0903381642486423E-4</v>
      </c>
      <c r="R3" s="24">
        <f>BRPL_EOD!R3-BRPL_ISGS_exbus!R3</f>
        <v>1.1772729844423679E-3</v>
      </c>
      <c r="S3" s="24">
        <f>BRPL_EOD!S3-BRPL_ISGS_exbus!S3</f>
        <v>-1.33100657894758E-3</v>
      </c>
      <c r="T3" s="24">
        <f>BRPL_EOD!T3-BRPL_ISGS_exbus!T3</f>
        <v>0</v>
      </c>
      <c r="U3" s="24">
        <f>BRPL_EOD!U3-BRPL_ISGS_exbus!U3</f>
        <v>2.9634695244595832E-4</v>
      </c>
      <c r="V3" s="24">
        <f>BRPL_EOD!V3-BRPL_ISGS_exbus!V3</f>
        <v>-2.0628812030079047E-3</v>
      </c>
      <c r="W3" s="24">
        <f>BRPL_EOD!W3-BRPL_ISGS_exbus!W3</f>
        <v>7.1339865711728123E-3</v>
      </c>
      <c r="X3" s="24">
        <f>BRPL_EOD!X3-BRPL_ISGS_exbus!X3</f>
        <v>5.0327288923313063E-3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1.0137055989503096E-3</v>
      </c>
      <c r="L4" s="24">
        <f>BRPL_EOD!L4-BRPL_ISGS_exbus!L4</f>
        <v>-3.9468205083714736E-5</v>
      </c>
      <c r="M4" s="24">
        <f>BRPL_EOD!M4-BRPL_ISGS_exbus!M4</f>
        <v>5.5456187894975528E-4</v>
      </c>
      <c r="N4" s="24">
        <f>BRPL_EOD!N4-BRPL_ISGS_exbus!N4</f>
        <v>-3.1294854881309675E-3</v>
      </c>
      <c r="O4" s="24">
        <f>BRPL_EOD!O4-BRPL_ISGS_exbus!O4</f>
        <v>1.4470655241964892E-3</v>
      </c>
      <c r="P4" s="24">
        <f>BRPL_EOD!P4-BRPL_ISGS_exbus!P4</f>
        <v>-1.0434212920884534E-4</v>
      </c>
      <c r="Q4" s="24">
        <f>BRPL_EOD!Q4-BRPL_ISGS_exbus!Q4</f>
        <v>5.0903381642486423E-4</v>
      </c>
      <c r="R4" s="24">
        <f>BRPL_EOD!R4-BRPL_ISGS_exbus!R4</f>
        <v>2.2395565927979533E-5</v>
      </c>
      <c r="S4" s="24">
        <f>BRPL_EOD!S4-BRPL_ISGS_exbus!S4</f>
        <v>-1.025541463413937E-3</v>
      </c>
      <c r="T4" s="24">
        <f>BRPL_EOD!T4-BRPL_ISGS_exbus!T4</f>
        <v>0</v>
      </c>
      <c r="U4" s="24">
        <f>BRPL_EOD!U4-BRPL_ISGS_exbus!U4</f>
        <v>2.9634695244595832E-4</v>
      </c>
      <c r="V4" s="24">
        <f>BRPL_EOD!V4-BRPL_ISGS_exbus!V4</f>
        <v>-8.4646046511593909E-4</v>
      </c>
      <c r="W4" s="24">
        <f>BRPL_EOD!W4-BRPL_ISGS_exbus!W4</f>
        <v>5.7540451830675465E-3</v>
      </c>
      <c r="X4" s="24">
        <f>BRPL_EOD!X4-BRPL_ISGS_exbus!X4</f>
        <v>2.3154352941219258E-3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1.0137055989503096E-3</v>
      </c>
      <c r="L5" s="24">
        <f>BRPL_EOD!L5-BRPL_ISGS_exbus!L5</f>
        <v>-3.9468205083714736E-5</v>
      </c>
      <c r="M5" s="24">
        <f>BRPL_EOD!M5-BRPL_ISGS_exbus!M5</f>
        <v>5.5456187894975528E-4</v>
      </c>
      <c r="N5" s="24">
        <f>BRPL_EOD!N5-BRPL_ISGS_exbus!N5</f>
        <v>-3.1294854881309675E-3</v>
      </c>
      <c r="O5" s="24">
        <f>BRPL_EOD!O5-BRPL_ISGS_exbus!O5</f>
        <v>1.4470655241964892E-3</v>
      </c>
      <c r="P5" s="24">
        <f>BRPL_EOD!P5-BRPL_ISGS_exbus!P5</f>
        <v>-1.0434212920884534E-4</v>
      </c>
      <c r="Q5" s="24">
        <f>BRPL_EOD!Q5-BRPL_ISGS_exbus!Q5</f>
        <v>5.0903381642486423E-4</v>
      </c>
      <c r="R5" s="24">
        <f>BRPL_EOD!R5-BRPL_ISGS_exbus!R5</f>
        <v>-1.5516607773768953E-4</v>
      </c>
      <c r="S5" s="24">
        <f>BRPL_EOD!S5-BRPL_ISGS_exbus!S5</f>
        <v>-1.025541463413937E-3</v>
      </c>
      <c r="T5" s="24">
        <f>BRPL_EOD!T5-BRPL_ISGS_exbus!T5</f>
        <v>0</v>
      </c>
      <c r="U5" s="24">
        <f>BRPL_EOD!U5-BRPL_ISGS_exbus!U5</f>
        <v>2.9634695244595832E-4</v>
      </c>
      <c r="V5" s="24">
        <f>BRPL_EOD!V5-BRPL_ISGS_exbus!V5</f>
        <v>-5.7622370173149307E-4</v>
      </c>
      <c r="W5" s="24">
        <f>BRPL_EOD!W5-BRPL_ISGS_exbus!W5</f>
        <v>6.2618415300548236E-3</v>
      </c>
      <c r="X5" s="24">
        <f>BRPL_EOD!X5-BRPL_ISGS_exbus!X5</f>
        <v>2.3154352941219258E-3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1.0137055989503096E-3</v>
      </c>
      <c r="L6" s="24">
        <f>BRPL_EOD!L6-BRPL_ISGS_exbus!L6</f>
        <v>-3.9468205083714736E-5</v>
      </c>
      <c r="M6" s="24">
        <f>BRPL_EOD!M6-BRPL_ISGS_exbus!M6</f>
        <v>5.5456187894975528E-4</v>
      </c>
      <c r="N6" s="24">
        <f>BRPL_EOD!N6-BRPL_ISGS_exbus!N6</f>
        <v>-3.1294854881309675E-3</v>
      </c>
      <c r="O6" s="24">
        <f>BRPL_EOD!O6-BRPL_ISGS_exbus!O6</f>
        <v>1.4470655241964892E-3</v>
      </c>
      <c r="P6" s="24">
        <f>BRPL_EOD!P6-BRPL_ISGS_exbus!P6</f>
        <v>-1.0434212920884534E-4</v>
      </c>
      <c r="Q6" s="24">
        <f>BRPL_EOD!Q6-BRPL_ISGS_exbus!Q6</f>
        <v>5.0903381642486423E-4</v>
      </c>
      <c r="R6" s="24">
        <f>BRPL_EOD!R6-BRPL_ISGS_exbus!R6</f>
        <v>-1.5516607773768953E-4</v>
      </c>
      <c r="S6" s="24">
        <f>BRPL_EOD!S6-BRPL_ISGS_exbus!S6</f>
        <v>-1.025541463413937E-3</v>
      </c>
      <c r="T6" s="24">
        <f>BRPL_EOD!T6-BRPL_ISGS_exbus!T6</f>
        <v>0</v>
      </c>
      <c r="U6" s="24">
        <f>BRPL_EOD!U6-BRPL_ISGS_exbus!U6</f>
        <v>2.9634695244595832E-4</v>
      </c>
      <c r="V6" s="24">
        <f>BRPL_EOD!V6-BRPL_ISGS_exbus!V6</f>
        <v>-1.3325755919852966E-3</v>
      </c>
      <c r="W6" s="24">
        <f>BRPL_EOD!W6-BRPL_ISGS_exbus!W6</f>
        <v>2.0058542938539148E-3</v>
      </c>
      <c r="X6" s="24">
        <f>BRPL_EOD!X6-BRPL_ISGS_exbus!X6</f>
        <v>1.0901259706628252E-3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1.0137055989503096E-3</v>
      </c>
      <c r="L7" s="24">
        <f>BRPL_EOD!L7-BRPL_ISGS_exbus!L7</f>
        <v>-3.9468205083714736E-5</v>
      </c>
      <c r="M7" s="24">
        <f>BRPL_EOD!M7-BRPL_ISGS_exbus!M7</f>
        <v>5.5456187894975528E-4</v>
      </c>
      <c r="N7" s="24">
        <f>BRPL_EOD!N7-BRPL_ISGS_exbus!N7</f>
        <v>-3.1294854881309675E-3</v>
      </c>
      <c r="O7" s="24">
        <f>BRPL_EOD!O7-BRPL_ISGS_exbus!O7</f>
        <v>1.4470655241964892E-3</v>
      </c>
      <c r="P7" s="24">
        <f>BRPL_EOD!P7-BRPL_ISGS_exbus!P7</f>
        <v>-1.0434212920884534E-4</v>
      </c>
      <c r="Q7" s="24">
        <f>BRPL_EOD!Q7-BRPL_ISGS_exbus!Q7</f>
        <v>5.0903381642486423E-4</v>
      </c>
      <c r="R7" s="24">
        <f>BRPL_EOD!R7-BRPL_ISGS_exbus!R7</f>
        <v>-1.5516607773768953E-4</v>
      </c>
      <c r="S7" s="24">
        <f>BRPL_EOD!S7-BRPL_ISGS_exbus!S7</f>
        <v>-1.025541463413937E-3</v>
      </c>
      <c r="T7" s="24">
        <f>BRPL_EOD!T7-BRPL_ISGS_exbus!T7</f>
        <v>0</v>
      </c>
      <c r="U7" s="24">
        <f>BRPL_EOD!U7-BRPL_ISGS_exbus!U7</f>
        <v>2.9634695244595832E-4</v>
      </c>
      <c r="V7" s="24">
        <f>BRPL_EOD!V7-BRPL_ISGS_exbus!V7</f>
        <v>-1.3325755919852966E-3</v>
      </c>
      <c r="W7" s="24">
        <f>BRPL_EOD!W7-BRPL_ISGS_exbus!W7</f>
        <v>2.0058542938539148E-3</v>
      </c>
      <c r="X7" s="24">
        <f>BRPL_EOD!X7-BRPL_ISGS_exbus!X7</f>
        <v>2.0666434515419496E-3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1.0137055989503096E-3</v>
      </c>
      <c r="L8" s="24">
        <f>BRPL_EOD!L8-BRPL_ISGS_exbus!L8</f>
        <v>-3.9468205083714736E-5</v>
      </c>
      <c r="M8" s="24">
        <f>BRPL_EOD!M8-BRPL_ISGS_exbus!M8</f>
        <v>5.5456187894975528E-4</v>
      </c>
      <c r="N8" s="24">
        <f>BRPL_EOD!N8-BRPL_ISGS_exbus!N8</f>
        <v>-3.1294854881309675E-3</v>
      </c>
      <c r="O8" s="24">
        <f>BRPL_EOD!O8-BRPL_ISGS_exbus!O8</f>
        <v>1.4470655241964892E-3</v>
      </c>
      <c r="P8" s="24">
        <f>BRPL_EOD!P8-BRPL_ISGS_exbus!P8</f>
        <v>-1.0434212920884534E-4</v>
      </c>
      <c r="Q8" s="24">
        <f>BRPL_EOD!Q8-BRPL_ISGS_exbus!Q8</f>
        <v>5.0903381642486423E-4</v>
      </c>
      <c r="R8" s="24">
        <f>BRPL_EOD!R8-BRPL_ISGS_exbus!R8</f>
        <v>-1.5516607773768953E-4</v>
      </c>
      <c r="S8" s="24">
        <f>BRPL_EOD!S8-BRPL_ISGS_exbus!S8</f>
        <v>-1.025541463413937E-3</v>
      </c>
      <c r="T8" s="24">
        <f>BRPL_EOD!T8-BRPL_ISGS_exbus!T8</f>
        <v>0</v>
      </c>
      <c r="U8" s="24">
        <f>BRPL_EOD!U8-BRPL_ISGS_exbus!U8</f>
        <v>2.9634695244595832E-4</v>
      </c>
      <c r="V8" s="24">
        <f>BRPL_EOD!V8-BRPL_ISGS_exbus!V8</f>
        <v>-1.3325755919852966E-3</v>
      </c>
      <c r="W8" s="24">
        <f>BRPL_EOD!W8-BRPL_ISGS_exbus!W8</f>
        <v>2.0058542938539148E-3</v>
      </c>
      <c r="X8" s="24">
        <f>BRPL_EOD!X8-BRPL_ISGS_exbus!X8</f>
        <v>2.0666434515419496E-3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1.0137055989503096E-3</v>
      </c>
      <c r="L9" s="24">
        <f>BRPL_EOD!L9-BRPL_ISGS_exbus!L9</f>
        <v>-3.9468205083714736E-5</v>
      </c>
      <c r="M9" s="24">
        <f>BRPL_EOD!M9-BRPL_ISGS_exbus!M9</f>
        <v>5.5456187894975528E-4</v>
      </c>
      <c r="N9" s="24">
        <f>BRPL_EOD!N9-BRPL_ISGS_exbus!N9</f>
        <v>-3.1294854881309675E-3</v>
      </c>
      <c r="O9" s="24">
        <f>BRPL_EOD!O9-BRPL_ISGS_exbus!O9</f>
        <v>1.4470655241964892E-3</v>
      </c>
      <c r="P9" s="24">
        <f>BRPL_EOD!P9-BRPL_ISGS_exbus!P9</f>
        <v>-1.0434212920884534E-4</v>
      </c>
      <c r="Q9" s="24">
        <f>BRPL_EOD!Q9-BRPL_ISGS_exbus!Q9</f>
        <v>5.0903381642486423E-4</v>
      </c>
      <c r="R9" s="24">
        <f>BRPL_EOD!R9-BRPL_ISGS_exbus!R9</f>
        <v>-1.5516607773768953E-4</v>
      </c>
      <c r="S9" s="24">
        <f>BRPL_EOD!S9-BRPL_ISGS_exbus!S9</f>
        <v>-1.025541463413937E-3</v>
      </c>
      <c r="T9" s="24">
        <f>BRPL_EOD!T9-BRPL_ISGS_exbus!T9</f>
        <v>0</v>
      </c>
      <c r="U9" s="24">
        <f>BRPL_EOD!U9-BRPL_ISGS_exbus!U9</f>
        <v>2.9634695244595832E-4</v>
      </c>
      <c r="V9" s="24">
        <f>BRPL_EOD!V9-BRPL_ISGS_exbus!V9</f>
        <v>-1.3325755919852966E-3</v>
      </c>
      <c r="W9" s="24">
        <f>BRPL_EOD!W9-BRPL_ISGS_exbus!W9</f>
        <v>2.0058542938539148E-3</v>
      </c>
      <c r="X9" s="24">
        <f>BRPL_EOD!X9-BRPL_ISGS_exbus!X9</f>
        <v>2.0666434515419496E-3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1.0137055989503096E-3</v>
      </c>
      <c r="L10" s="24">
        <f>BRPL_EOD!L10-BRPL_ISGS_exbus!L10</f>
        <v>-3.9468205083714736E-5</v>
      </c>
      <c r="M10" s="24">
        <f>BRPL_EOD!M10-BRPL_ISGS_exbus!M10</f>
        <v>5.5456187894975528E-4</v>
      </c>
      <c r="N10" s="24">
        <f>BRPL_EOD!N10-BRPL_ISGS_exbus!N10</f>
        <v>-3.1294854881309675E-3</v>
      </c>
      <c r="O10" s="24">
        <f>BRPL_EOD!O10-BRPL_ISGS_exbus!O10</f>
        <v>1.4470655241964892E-3</v>
      </c>
      <c r="P10" s="24">
        <f>BRPL_EOD!P10-BRPL_ISGS_exbus!P10</f>
        <v>-1.0434212920884534E-4</v>
      </c>
      <c r="Q10" s="24">
        <f>BRPL_EOD!Q10-BRPL_ISGS_exbus!Q10</f>
        <v>5.0903381642486423E-4</v>
      </c>
      <c r="R10" s="24">
        <f>BRPL_EOD!R10-BRPL_ISGS_exbus!R10</f>
        <v>-1.5516607773768953E-4</v>
      </c>
      <c r="S10" s="24">
        <f>BRPL_EOD!S10-BRPL_ISGS_exbus!S10</f>
        <v>-1.025541463413937E-3</v>
      </c>
      <c r="T10" s="24">
        <f>BRPL_EOD!T10-BRPL_ISGS_exbus!T10</f>
        <v>0</v>
      </c>
      <c r="U10" s="24">
        <f>BRPL_EOD!U10-BRPL_ISGS_exbus!U10</f>
        <v>2.9634695244595832E-4</v>
      </c>
      <c r="V10" s="24">
        <f>BRPL_EOD!V10-BRPL_ISGS_exbus!V10</f>
        <v>-1.3325755919852966E-3</v>
      </c>
      <c r="W10" s="24">
        <f>BRPL_EOD!W10-BRPL_ISGS_exbus!W10</f>
        <v>2.0058542938539148E-3</v>
      </c>
      <c r="X10" s="24">
        <f>BRPL_EOD!X10-BRPL_ISGS_exbus!X10</f>
        <v>2.0666434515419496E-3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1.0137055989503096E-3</v>
      </c>
      <c r="L11" s="24">
        <f>BRPL_EOD!L11-BRPL_ISGS_exbus!L11</f>
        <v>-3.9468205083714736E-5</v>
      </c>
      <c r="M11" s="24">
        <f>BRPL_EOD!M11-BRPL_ISGS_exbus!M11</f>
        <v>5.5456187894975528E-4</v>
      </c>
      <c r="N11" s="24">
        <f>BRPL_EOD!N11-BRPL_ISGS_exbus!N11</f>
        <v>-3.1294854881309675E-3</v>
      </c>
      <c r="O11" s="24">
        <f>BRPL_EOD!O11-BRPL_ISGS_exbus!O11</f>
        <v>1.4470655241964892E-3</v>
      </c>
      <c r="P11" s="24">
        <f>BRPL_EOD!P11-BRPL_ISGS_exbus!P11</f>
        <v>-1.0434212920884534E-4</v>
      </c>
      <c r="Q11" s="24">
        <f>BRPL_EOD!Q11-BRPL_ISGS_exbus!Q11</f>
        <v>5.0903381642486423E-4</v>
      </c>
      <c r="R11" s="24">
        <f>BRPL_EOD!R11-BRPL_ISGS_exbus!R11</f>
        <v>-1.5516607773768953E-4</v>
      </c>
      <c r="S11" s="24">
        <f>BRPL_EOD!S11-BRPL_ISGS_exbus!S11</f>
        <v>-1.025541463413937E-3</v>
      </c>
      <c r="T11" s="24">
        <f>BRPL_EOD!T11-BRPL_ISGS_exbus!T11</f>
        <v>0</v>
      </c>
      <c r="U11" s="24">
        <f>BRPL_EOD!U11-BRPL_ISGS_exbus!U11</f>
        <v>2.9634695244595832E-4</v>
      </c>
      <c r="V11" s="24">
        <f>BRPL_EOD!V11-BRPL_ISGS_exbus!V11</f>
        <v>-1.3325755919852966E-3</v>
      </c>
      <c r="W11" s="24">
        <f>BRPL_EOD!W11-BRPL_ISGS_exbus!W11</f>
        <v>2.0058542938539148E-3</v>
      </c>
      <c r="X11" s="24">
        <f>BRPL_EOD!X11-BRPL_ISGS_exbus!X11</f>
        <v>2.0666434515419496E-3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1.0137055989503096E-3</v>
      </c>
      <c r="L12" s="24">
        <f>BRPL_EOD!L12-BRPL_ISGS_exbus!L12</f>
        <v>-3.9468205083714736E-5</v>
      </c>
      <c r="M12" s="24">
        <f>BRPL_EOD!M12-BRPL_ISGS_exbus!M12</f>
        <v>5.5456187894975528E-4</v>
      </c>
      <c r="N12" s="24">
        <f>BRPL_EOD!N12-BRPL_ISGS_exbus!N12</f>
        <v>-3.1294854881309675E-3</v>
      </c>
      <c r="O12" s="24">
        <f>BRPL_EOD!O12-BRPL_ISGS_exbus!O12</f>
        <v>1.4470655241964892E-3</v>
      </c>
      <c r="P12" s="24">
        <f>BRPL_EOD!P12-BRPL_ISGS_exbus!P12</f>
        <v>-1.0434212920884534E-4</v>
      </c>
      <c r="Q12" s="24">
        <f>BRPL_EOD!Q12-BRPL_ISGS_exbus!Q12</f>
        <v>5.0903381642486423E-4</v>
      </c>
      <c r="R12" s="24">
        <f>BRPL_EOD!R12-BRPL_ISGS_exbus!R12</f>
        <v>-1.5516607773768953E-4</v>
      </c>
      <c r="S12" s="24">
        <f>BRPL_EOD!S12-BRPL_ISGS_exbus!S12</f>
        <v>-1.025541463413937E-3</v>
      </c>
      <c r="T12" s="24">
        <f>BRPL_EOD!T12-BRPL_ISGS_exbus!T12</f>
        <v>0</v>
      </c>
      <c r="U12" s="24">
        <f>BRPL_EOD!U12-BRPL_ISGS_exbus!U12</f>
        <v>2.9634695244595832E-4</v>
      </c>
      <c r="V12" s="24">
        <f>BRPL_EOD!V12-BRPL_ISGS_exbus!V12</f>
        <v>-1.3325755919852966E-3</v>
      </c>
      <c r="W12" s="24">
        <f>BRPL_EOD!W12-BRPL_ISGS_exbus!W12</f>
        <v>2.0058542938539148E-3</v>
      </c>
      <c r="X12" s="24">
        <f>BRPL_EOD!X12-BRPL_ISGS_exbus!X12</f>
        <v>2.0666434515419496E-3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1.0137055989503096E-3</v>
      </c>
      <c r="L13" s="24">
        <f>BRPL_EOD!L13-BRPL_ISGS_exbus!L13</f>
        <v>-4.4670541794467056E-5</v>
      </c>
      <c r="M13" s="24">
        <f>BRPL_EOD!M13-BRPL_ISGS_exbus!M13</f>
        <v>5.5456187894975528E-4</v>
      </c>
      <c r="N13" s="24">
        <f>BRPL_EOD!N13-BRPL_ISGS_exbus!N13</f>
        <v>-3.1294854881309675E-3</v>
      </c>
      <c r="O13" s="24">
        <f>BRPL_EOD!O13-BRPL_ISGS_exbus!O13</f>
        <v>1.4470655241964892E-3</v>
      </c>
      <c r="P13" s="24">
        <f>BRPL_EOD!P13-BRPL_ISGS_exbus!P13</f>
        <v>-1.0434212920884534E-4</v>
      </c>
      <c r="Q13" s="24">
        <f>BRPL_EOD!Q13-BRPL_ISGS_exbus!Q13</f>
        <v>1.9856219709213363E-4</v>
      </c>
      <c r="R13" s="24">
        <f>BRPL_EOD!R13-BRPL_ISGS_exbus!R13</f>
        <v>-1.546996466430528E-4</v>
      </c>
      <c r="S13" s="24">
        <f>BRPL_EOD!S13-BRPL_ISGS_exbus!S13</f>
        <v>-1.6678658280930847E-3</v>
      </c>
      <c r="T13" s="24">
        <f>BRPL_EOD!T13-BRPL_ISGS_exbus!T13</f>
        <v>0</v>
      </c>
      <c r="U13" s="24">
        <f>BRPL_EOD!U13-BRPL_ISGS_exbus!U13</f>
        <v>2.9634695244595832E-4</v>
      </c>
      <c r="V13" s="24">
        <f>BRPL_EOD!V13-BRPL_ISGS_exbus!V13</f>
        <v>5.3283603603659913E-4</v>
      </c>
      <c r="W13" s="24">
        <f>BRPL_EOD!W13-BRPL_ISGS_exbus!W13</f>
        <v>1.9986129426126098E-3</v>
      </c>
      <c r="X13" s="24">
        <f>BRPL_EOD!X13-BRPL_ISGS_exbus!X13</f>
        <v>-2.3825500640199948E-3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1.0137055989503096E-3</v>
      </c>
      <c r="L14" s="24">
        <f>BRPL_EOD!L14-BRPL_ISGS_exbus!L14</f>
        <v>-4.4670541794467056E-5</v>
      </c>
      <c r="M14" s="24">
        <f>BRPL_EOD!M14-BRPL_ISGS_exbus!M14</f>
        <v>5.5456187894975528E-4</v>
      </c>
      <c r="N14" s="24">
        <f>BRPL_EOD!N14-BRPL_ISGS_exbus!N14</f>
        <v>-3.1294854881309675E-3</v>
      </c>
      <c r="O14" s="24">
        <f>BRPL_EOD!O14-BRPL_ISGS_exbus!O14</f>
        <v>1.4470655241964892E-3</v>
      </c>
      <c r="P14" s="24">
        <f>BRPL_EOD!P14-BRPL_ISGS_exbus!P14</f>
        <v>-1.0434212920884534E-4</v>
      </c>
      <c r="Q14" s="24">
        <f>BRPL_EOD!Q14-BRPL_ISGS_exbus!Q14</f>
        <v>1.9856219709213363E-4</v>
      </c>
      <c r="R14" s="24">
        <f>BRPL_EOD!R14-BRPL_ISGS_exbus!R14</f>
        <v>-5.5362126716875792E-3</v>
      </c>
      <c r="S14" s="24">
        <f>BRPL_EOD!S14-BRPL_ISGS_exbus!S14</f>
        <v>-1.6678658280930847E-3</v>
      </c>
      <c r="T14" s="24">
        <f>BRPL_EOD!T14-BRPL_ISGS_exbus!T14</f>
        <v>0</v>
      </c>
      <c r="U14" s="24">
        <f>BRPL_EOD!U14-BRPL_ISGS_exbus!U14</f>
        <v>2.9634695244595832E-4</v>
      </c>
      <c r="V14" s="24">
        <f>BRPL_EOD!V14-BRPL_ISGS_exbus!V14</f>
        <v>5.3283603603659913E-4</v>
      </c>
      <c r="W14" s="24">
        <f>BRPL_EOD!W14-BRPL_ISGS_exbus!W14</f>
        <v>1.9986129426126098E-3</v>
      </c>
      <c r="X14" s="24">
        <f>BRPL_EOD!X14-BRPL_ISGS_exbus!X14</f>
        <v>-2.3825500640199948E-3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1.0137055989503096E-3</v>
      </c>
      <c r="L15" s="24">
        <f>BRPL_EOD!L15-BRPL_ISGS_exbus!L15</f>
        <v>-4.4670541794467056E-5</v>
      </c>
      <c r="M15" s="24">
        <f>BRPL_EOD!M15-BRPL_ISGS_exbus!M15</f>
        <v>5.5456187894975528E-4</v>
      </c>
      <c r="N15" s="24">
        <f>BRPL_EOD!N15-BRPL_ISGS_exbus!N15</f>
        <v>-3.1294854881309675E-3</v>
      </c>
      <c r="O15" s="24">
        <f>BRPL_EOD!O15-BRPL_ISGS_exbus!O15</f>
        <v>1.4470655241964892E-3</v>
      </c>
      <c r="P15" s="24">
        <f>BRPL_EOD!P15-BRPL_ISGS_exbus!P15</f>
        <v>-1.0434212920884534E-4</v>
      </c>
      <c r="Q15" s="24">
        <f>BRPL_EOD!Q15-BRPL_ISGS_exbus!Q15</f>
        <v>1.9856219709213363E-4</v>
      </c>
      <c r="R15" s="24">
        <f>BRPL_EOD!R15-BRPL_ISGS_exbus!R15</f>
        <v>-5.5362126716875792E-3</v>
      </c>
      <c r="S15" s="24">
        <f>BRPL_EOD!S15-BRPL_ISGS_exbus!S15</f>
        <v>-1.6678658280930847E-3</v>
      </c>
      <c r="T15" s="24">
        <f>BRPL_EOD!T15-BRPL_ISGS_exbus!T15</f>
        <v>0</v>
      </c>
      <c r="U15" s="24">
        <f>BRPL_EOD!U15-BRPL_ISGS_exbus!U15</f>
        <v>2.9634695244595832E-4</v>
      </c>
      <c r="V15" s="24">
        <f>BRPL_EOD!V15-BRPL_ISGS_exbus!V15</f>
        <v>5.3283603603659913E-4</v>
      </c>
      <c r="W15" s="24">
        <f>BRPL_EOD!W15-BRPL_ISGS_exbus!W15</f>
        <v>1.9986129426126098E-3</v>
      </c>
      <c r="X15" s="24">
        <f>BRPL_EOD!X15-BRPL_ISGS_exbus!X15</f>
        <v>-2.3825500640199948E-3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1.0137055989503096E-3</v>
      </c>
      <c r="L16" s="24">
        <f>BRPL_EOD!L16-BRPL_ISGS_exbus!L16</f>
        <v>-4.4670541794467056E-5</v>
      </c>
      <c r="M16" s="24">
        <f>BRPL_EOD!M16-BRPL_ISGS_exbus!M16</f>
        <v>5.5456187894975528E-4</v>
      </c>
      <c r="N16" s="24">
        <f>BRPL_EOD!N16-BRPL_ISGS_exbus!N16</f>
        <v>-3.1294854881309675E-3</v>
      </c>
      <c r="O16" s="24">
        <f>BRPL_EOD!O16-BRPL_ISGS_exbus!O16</f>
        <v>1.4470655241964892E-3</v>
      </c>
      <c r="P16" s="24">
        <f>BRPL_EOD!P16-BRPL_ISGS_exbus!P16</f>
        <v>-1.0434212920884534E-4</v>
      </c>
      <c r="Q16" s="24">
        <f>BRPL_EOD!Q16-BRPL_ISGS_exbus!Q16</f>
        <v>1.9856219709213363E-4</v>
      </c>
      <c r="R16" s="24">
        <f>BRPL_EOD!R16-BRPL_ISGS_exbus!R16</f>
        <v>-5.5362126716875792E-3</v>
      </c>
      <c r="S16" s="24">
        <f>BRPL_EOD!S16-BRPL_ISGS_exbus!S16</f>
        <v>-1.6678658280930847E-3</v>
      </c>
      <c r="T16" s="24">
        <f>BRPL_EOD!T16-BRPL_ISGS_exbus!T16</f>
        <v>0</v>
      </c>
      <c r="U16" s="24">
        <f>BRPL_EOD!U16-BRPL_ISGS_exbus!U16</f>
        <v>2.9634695244595832E-4</v>
      </c>
      <c r="V16" s="24">
        <f>BRPL_EOD!V16-BRPL_ISGS_exbus!V16</f>
        <v>5.3283603603659913E-4</v>
      </c>
      <c r="W16" s="24">
        <f>BRPL_EOD!W16-BRPL_ISGS_exbus!W16</f>
        <v>1.9986129426126098E-3</v>
      </c>
      <c r="X16" s="24">
        <f>BRPL_EOD!X16-BRPL_ISGS_exbus!X16</f>
        <v>-2.3825500640199948E-3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1.0137055989503096E-3</v>
      </c>
      <c r="L17" s="24">
        <f>BRPL_EOD!L17-BRPL_ISGS_exbus!L17</f>
        <v>-4.4670541794467056E-5</v>
      </c>
      <c r="M17" s="24">
        <f>BRPL_EOD!M17-BRPL_ISGS_exbus!M17</f>
        <v>5.5456187894975528E-4</v>
      </c>
      <c r="N17" s="24">
        <f>BRPL_EOD!N17-BRPL_ISGS_exbus!N17</f>
        <v>-3.1294854881309675E-3</v>
      </c>
      <c r="O17" s="24">
        <f>BRPL_EOD!O17-BRPL_ISGS_exbus!O17</f>
        <v>1.4470655241964892E-3</v>
      </c>
      <c r="P17" s="24">
        <f>BRPL_EOD!P17-BRPL_ISGS_exbus!P17</f>
        <v>-1.0434212920884534E-4</v>
      </c>
      <c r="Q17" s="24">
        <f>BRPL_EOD!Q17-BRPL_ISGS_exbus!Q17</f>
        <v>1.9856219709213363E-4</v>
      </c>
      <c r="R17" s="24">
        <f>BRPL_EOD!R17-BRPL_ISGS_exbus!R17</f>
        <v>-5.5362126716875792E-3</v>
      </c>
      <c r="S17" s="24">
        <f>BRPL_EOD!S17-BRPL_ISGS_exbus!S17</f>
        <v>-1.6678658280930847E-3</v>
      </c>
      <c r="T17" s="24">
        <f>BRPL_EOD!T17-BRPL_ISGS_exbus!T17</f>
        <v>0</v>
      </c>
      <c r="U17" s="24">
        <f>BRPL_EOD!U17-BRPL_ISGS_exbus!U17</f>
        <v>2.9634695244595832E-4</v>
      </c>
      <c r="V17" s="24">
        <f>BRPL_EOD!V17-BRPL_ISGS_exbus!V17</f>
        <v>5.3283603603659913E-4</v>
      </c>
      <c r="W17" s="24">
        <f>BRPL_EOD!W17-BRPL_ISGS_exbus!W17</f>
        <v>1.9986129426126098E-3</v>
      </c>
      <c r="X17" s="24">
        <f>BRPL_EOD!X17-BRPL_ISGS_exbus!X17</f>
        <v>-2.3825500640199948E-3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1.0137055989503096E-3</v>
      </c>
      <c r="L18" s="24">
        <f>BRPL_EOD!L18-BRPL_ISGS_exbus!L18</f>
        <v>-4.4670541794467056E-5</v>
      </c>
      <c r="M18" s="24">
        <f>BRPL_EOD!M18-BRPL_ISGS_exbus!M18</f>
        <v>5.5456187894975528E-4</v>
      </c>
      <c r="N18" s="24">
        <f>BRPL_EOD!N18-BRPL_ISGS_exbus!N18</f>
        <v>-3.1294854881309675E-3</v>
      </c>
      <c r="O18" s="24">
        <f>BRPL_EOD!O18-BRPL_ISGS_exbus!O18</f>
        <v>1.4470655241964892E-3</v>
      </c>
      <c r="P18" s="24">
        <f>BRPL_EOD!P18-BRPL_ISGS_exbus!P18</f>
        <v>-1.0434212920884534E-4</v>
      </c>
      <c r="Q18" s="24">
        <f>BRPL_EOD!Q18-BRPL_ISGS_exbus!Q18</f>
        <v>1.9856219709213363E-4</v>
      </c>
      <c r="R18" s="24">
        <f>BRPL_EOD!R18-BRPL_ISGS_exbus!R18</f>
        <v>-5.5362126716875792E-3</v>
      </c>
      <c r="S18" s="24">
        <f>BRPL_EOD!S18-BRPL_ISGS_exbus!S18</f>
        <v>-1.6678658280930847E-3</v>
      </c>
      <c r="T18" s="24">
        <f>BRPL_EOD!T18-BRPL_ISGS_exbus!T18</f>
        <v>0</v>
      </c>
      <c r="U18" s="24">
        <f>BRPL_EOD!U18-BRPL_ISGS_exbus!U18</f>
        <v>2.9634695244595832E-4</v>
      </c>
      <c r="V18" s="24">
        <f>BRPL_EOD!V18-BRPL_ISGS_exbus!V18</f>
        <v>5.3283603603659913E-4</v>
      </c>
      <c r="W18" s="24">
        <f>BRPL_EOD!W18-BRPL_ISGS_exbus!W18</f>
        <v>1.9986129426126098E-3</v>
      </c>
      <c r="X18" s="24">
        <f>BRPL_EOD!X18-BRPL_ISGS_exbus!X18</f>
        <v>-2.3825500640199948E-3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1.0137055989503096E-3</v>
      </c>
      <c r="L19" s="24">
        <f>BRPL_EOD!L19-BRPL_ISGS_exbus!L19</f>
        <v>-4.4670541794467056E-5</v>
      </c>
      <c r="M19" s="24">
        <f>BRPL_EOD!M19-BRPL_ISGS_exbus!M19</f>
        <v>5.5456187894975528E-4</v>
      </c>
      <c r="N19" s="24">
        <f>BRPL_EOD!N19-BRPL_ISGS_exbus!N19</f>
        <v>-3.1294854881309675E-3</v>
      </c>
      <c r="O19" s="24">
        <f>BRPL_EOD!O19-BRPL_ISGS_exbus!O19</f>
        <v>1.4470655241964892E-3</v>
      </c>
      <c r="P19" s="24">
        <f>BRPL_EOD!P19-BRPL_ISGS_exbus!P19</f>
        <v>-1.0434212920884534E-4</v>
      </c>
      <c r="Q19" s="24">
        <f>BRPL_EOD!Q19-BRPL_ISGS_exbus!Q19</f>
        <v>1.9856219709213363E-4</v>
      </c>
      <c r="R19" s="24">
        <f>BRPL_EOD!R19-BRPL_ISGS_exbus!R19</f>
        <v>-5.5362126716875792E-3</v>
      </c>
      <c r="S19" s="24">
        <f>BRPL_EOD!S19-BRPL_ISGS_exbus!S19</f>
        <v>-1.6678658280930847E-3</v>
      </c>
      <c r="T19" s="24">
        <f>BRPL_EOD!T19-BRPL_ISGS_exbus!T19</f>
        <v>0</v>
      </c>
      <c r="U19" s="24">
        <f>BRPL_EOD!U19-BRPL_ISGS_exbus!U19</f>
        <v>2.9634695244595832E-4</v>
      </c>
      <c r="V19" s="24">
        <f>BRPL_EOD!V19-BRPL_ISGS_exbus!V19</f>
        <v>5.3283603603659913E-4</v>
      </c>
      <c r="W19" s="24">
        <f>BRPL_EOD!W19-BRPL_ISGS_exbus!W19</f>
        <v>1.9986129426126098E-3</v>
      </c>
      <c r="X19" s="24">
        <f>BRPL_EOD!X19-BRPL_ISGS_exbus!X19</f>
        <v>-2.3825500640199948E-3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1.0137055989503096E-3</v>
      </c>
      <c r="L20" s="24">
        <f>BRPL_EOD!L20-BRPL_ISGS_exbus!L20</f>
        <v>-4.4670541794467056E-5</v>
      </c>
      <c r="M20" s="24">
        <f>BRPL_EOD!M20-BRPL_ISGS_exbus!M20</f>
        <v>5.5456187894975528E-4</v>
      </c>
      <c r="N20" s="24">
        <f>BRPL_EOD!N20-BRPL_ISGS_exbus!N20</f>
        <v>-3.1294854881309675E-3</v>
      </c>
      <c r="O20" s="24">
        <f>BRPL_EOD!O20-BRPL_ISGS_exbus!O20</f>
        <v>1.4470655241964892E-3</v>
      </c>
      <c r="P20" s="24">
        <f>BRPL_EOD!P20-BRPL_ISGS_exbus!P20</f>
        <v>-1.0434212920884534E-4</v>
      </c>
      <c r="Q20" s="24">
        <f>BRPL_EOD!Q20-BRPL_ISGS_exbus!Q20</f>
        <v>1.9856219709213363E-4</v>
      </c>
      <c r="R20" s="24">
        <f>BRPL_EOD!R20-BRPL_ISGS_exbus!R20</f>
        <v>-5.5362126716875792E-3</v>
      </c>
      <c r="S20" s="24">
        <f>BRPL_EOD!S20-BRPL_ISGS_exbus!S20</f>
        <v>-1.6678658280930847E-3</v>
      </c>
      <c r="T20" s="24">
        <f>BRPL_EOD!T20-BRPL_ISGS_exbus!T20</f>
        <v>0</v>
      </c>
      <c r="U20" s="24">
        <f>BRPL_EOD!U20-BRPL_ISGS_exbus!U20</f>
        <v>2.9634695244595832E-4</v>
      </c>
      <c r="V20" s="24">
        <f>BRPL_EOD!V20-BRPL_ISGS_exbus!V20</f>
        <v>5.3283603603659913E-4</v>
      </c>
      <c r="W20" s="24">
        <f>BRPL_EOD!W20-BRPL_ISGS_exbus!W20</f>
        <v>1.9986129426126098E-3</v>
      </c>
      <c r="X20" s="24">
        <f>BRPL_EOD!X20-BRPL_ISGS_exbus!X20</f>
        <v>-2.3825500640199948E-3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1.0137055989503096E-3</v>
      </c>
      <c r="L21" s="24">
        <f>BRPL_EOD!L21-BRPL_ISGS_exbus!L21</f>
        <v>-4.4670541794467056E-5</v>
      </c>
      <c r="M21" s="24">
        <f>BRPL_EOD!M21-BRPL_ISGS_exbus!M21</f>
        <v>5.5456187894975528E-4</v>
      </c>
      <c r="N21" s="24">
        <f>BRPL_EOD!N21-BRPL_ISGS_exbus!N21</f>
        <v>-3.1294854881309675E-3</v>
      </c>
      <c r="O21" s="24">
        <f>BRPL_EOD!O21-BRPL_ISGS_exbus!O21</f>
        <v>1.4470655241964892E-3</v>
      </c>
      <c r="P21" s="24">
        <f>BRPL_EOD!P21-BRPL_ISGS_exbus!P21</f>
        <v>-1.0434212920884534E-4</v>
      </c>
      <c r="Q21" s="24">
        <f>BRPL_EOD!Q21-BRPL_ISGS_exbus!Q21</f>
        <v>1.9856219709213363E-4</v>
      </c>
      <c r="R21" s="24">
        <f>BRPL_EOD!R21-BRPL_ISGS_exbus!R21</f>
        <v>-5.5362126716875792E-3</v>
      </c>
      <c r="S21" s="24">
        <f>BRPL_EOD!S21-BRPL_ISGS_exbus!S21</f>
        <v>-1.6678658280930847E-3</v>
      </c>
      <c r="T21" s="24">
        <f>BRPL_EOD!T21-BRPL_ISGS_exbus!T21</f>
        <v>0</v>
      </c>
      <c r="U21" s="24">
        <f>BRPL_EOD!U21-BRPL_ISGS_exbus!U21</f>
        <v>2.9634695244595832E-4</v>
      </c>
      <c r="V21" s="24">
        <f>BRPL_EOD!V21-BRPL_ISGS_exbus!V21</f>
        <v>1.9972289156733325E-4</v>
      </c>
      <c r="W21" s="24">
        <f>BRPL_EOD!W21-BRPL_ISGS_exbus!W21</f>
        <v>3.7508074596761531E-3</v>
      </c>
      <c r="X21" s="24">
        <f>BRPL_EOD!X21-BRPL_ISGS_exbus!X21</f>
        <v>1.3533013959445839E-3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1.0137055989503096E-3</v>
      </c>
      <c r="L22" s="24">
        <f>BRPL_EOD!L22-BRPL_ISGS_exbus!L22</f>
        <v>-4.4670541794467056E-5</v>
      </c>
      <c r="M22" s="24">
        <f>BRPL_EOD!M22-BRPL_ISGS_exbus!M22</f>
        <v>5.5456187894975528E-4</v>
      </c>
      <c r="N22" s="24">
        <f>BRPL_EOD!N22-BRPL_ISGS_exbus!N22</f>
        <v>-3.1294854881309675E-3</v>
      </c>
      <c r="O22" s="24">
        <f>BRPL_EOD!O22-BRPL_ISGS_exbus!O22</f>
        <v>1.4470655241964892E-3</v>
      </c>
      <c r="P22" s="24">
        <f>BRPL_EOD!P22-BRPL_ISGS_exbus!P22</f>
        <v>-1.0434212920884534E-4</v>
      </c>
      <c r="Q22" s="24">
        <f>BRPL_EOD!Q22-BRPL_ISGS_exbus!Q22</f>
        <v>1.9856219709213363E-4</v>
      </c>
      <c r="R22" s="24">
        <f>BRPL_EOD!R22-BRPL_ISGS_exbus!R22</f>
        <v>-5.5362126716875792E-3</v>
      </c>
      <c r="S22" s="24">
        <f>BRPL_EOD!S22-BRPL_ISGS_exbus!S22</f>
        <v>-1.6678658280930847E-3</v>
      </c>
      <c r="T22" s="24">
        <f>BRPL_EOD!T22-BRPL_ISGS_exbus!T22</f>
        <v>0</v>
      </c>
      <c r="U22" s="24">
        <f>BRPL_EOD!U22-BRPL_ISGS_exbus!U22</f>
        <v>2.9634695244595832E-4</v>
      </c>
      <c r="V22" s="24">
        <f>BRPL_EOD!V22-BRPL_ISGS_exbus!V22</f>
        <v>-8.4646046511593909E-4</v>
      </c>
      <c r="W22" s="24">
        <f>BRPL_EOD!W22-BRPL_ISGS_exbus!W22</f>
        <v>3.7508074596761531E-3</v>
      </c>
      <c r="X22" s="24">
        <f>BRPL_EOD!X22-BRPL_ISGS_exbus!X22</f>
        <v>2.3154352941219258E-3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1.0137055989503096E-3</v>
      </c>
      <c r="L23" s="24">
        <f>BRPL_EOD!L23-BRPL_ISGS_exbus!L23</f>
        <v>-4.4670541794467056E-5</v>
      </c>
      <c r="M23" s="24">
        <f>BRPL_EOD!M23-BRPL_ISGS_exbus!M23</f>
        <v>5.5456187894975528E-4</v>
      </c>
      <c r="N23" s="24">
        <f>BRPL_EOD!N23-BRPL_ISGS_exbus!N23</f>
        <v>-3.1294854881309675E-3</v>
      </c>
      <c r="O23" s="24">
        <f>BRPL_EOD!O23-BRPL_ISGS_exbus!O23</f>
        <v>1.4470655241964892E-3</v>
      </c>
      <c r="P23" s="24">
        <f>BRPL_EOD!P23-BRPL_ISGS_exbus!P23</f>
        <v>-1.0434212920884534E-4</v>
      </c>
      <c r="Q23" s="24">
        <f>BRPL_EOD!Q23-BRPL_ISGS_exbus!Q23</f>
        <v>1.9856219709213363E-4</v>
      </c>
      <c r="R23" s="24">
        <f>BRPL_EOD!R23-BRPL_ISGS_exbus!R23</f>
        <v>-3.1324835164827647E-3</v>
      </c>
      <c r="S23" s="24">
        <f>BRPL_EOD!S23-BRPL_ISGS_exbus!S23</f>
        <v>-1.6678658280930847E-3</v>
      </c>
      <c r="T23" s="24">
        <f>BRPL_EOD!T23-BRPL_ISGS_exbus!T23</f>
        <v>0</v>
      </c>
      <c r="U23" s="24">
        <f>BRPL_EOD!U23-BRPL_ISGS_exbus!U23</f>
        <v>2.9634695244595832E-4</v>
      </c>
      <c r="V23" s="24">
        <f>BRPL_EOD!V23-BRPL_ISGS_exbus!V23</f>
        <v>-3.3070945946001018E-4</v>
      </c>
      <c r="W23" s="24">
        <f>BRPL_EOD!W23-BRPL_ISGS_exbus!W23</f>
        <v>7.1339865711728123E-3</v>
      </c>
      <c r="X23" s="24">
        <f>BRPL_EOD!X23-BRPL_ISGS_exbus!X23</f>
        <v>-1.7880139465091816E-3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1.0137055989503096E-3</v>
      </c>
      <c r="L24" s="24">
        <f>BRPL_EOD!L24-BRPL_ISGS_exbus!L24</f>
        <v>-4.4670541794467056E-5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1.4470655241964892E-3</v>
      </c>
      <c r="P24" s="24">
        <f>BRPL_EOD!P24-BRPL_ISGS_exbus!P24</f>
        <v>-1.0434212920884534E-4</v>
      </c>
      <c r="Q24" s="24">
        <f>BRPL_EOD!Q24-BRPL_ISGS_exbus!Q24</f>
        <v>1.9856219709213363E-4</v>
      </c>
      <c r="R24" s="24">
        <f>BRPL_EOD!R24-BRPL_ISGS_exbus!R24</f>
        <v>1.1923647902872148E-2</v>
      </c>
      <c r="S24" s="24">
        <f>BRPL_EOD!S24-BRPL_ISGS_exbus!S24</f>
        <v>-1.6678658280930847E-3</v>
      </c>
      <c r="T24" s="24">
        <f>BRPL_EOD!T24-BRPL_ISGS_exbus!T24</f>
        <v>0</v>
      </c>
      <c r="U24" s="24">
        <f>BRPL_EOD!U24-BRPL_ISGS_exbus!U24</f>
        <v>2.9634695244595832E-4</v>
      </c>
      <c r="V24" s="24">
        <f>BRPL_EOD!V24-BRPL_ISGS_exbus!V24</f>
        <v>-2.0628812030079047E-3</v>
      </c>
      <c r="W24" s="24">
        <f>BRPL_EOD!W24-BRPL_ISGS_exbus!W24</f>
        <v>7.1339865711728123E-3</v>
      </c>
      <c r="X24" s="24">
        <f>BRPL_EOD!X24-BRPL_ISGS_exbus!X24</f>
        <v>5.0327288923313063E-3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-3.9744372219274737E-4</v>
      </c>
      <c r="L25" s="24">
        <f>BRPL_EOD!L25-BRPL_ISGS_exbus!L25</f>
        <v>-5.1908284024015927E-5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1.4470655241964892E-3</v>
      </c>
      <c r="P25" s="24">
        <f>BRPL_EOD!P25-BRPL_ISGS_exbus!P25</f>
        <v>-1.0434212920884534E-4</v>
      </c>
      <c r="Q25" s="24">
        <f>BRPL_EOD!Q25-BRPL_ISGS_exbus!Q25</f>
        <v>-6.2472484848452581E-4</v>
      </c>
      <c r="R25" s="24">
        <f>BRPL_EOD!R25-BRPL_ISGS_exbus!R25</f>
        <v>1.1923647902872148E-2</v>
      </c>
      <c r="S25" s="24">
        <f>BRPL_EOD!S25-BRPL_ISGS_exbus!S25</f>
        <v>-9.7983065441908934E-4</v>
      </c>
      <c r="T25" s="24">
        <f>BRPL_EOD!T25-BRPL_ISGS_exbus!T25</f>
        <v>0</v>
      </c>
      <c r="U25" s="24">
        <f>BRPL_EOD!U25-BRPL_ISGS_exbus!U25</f>
        <v>2.9634695244595832E-4</v>
      </c>
      <c r="V25" s="24">
        <f>BRPL_EOD!V25-BRPL_ISGS_exbus!V25</f>
        <v>-2.0628812030079047E-3</v>
      </c>
      <c r="W25" s="24">
        <f>BRPL_EOD!W25-BRPL_ISGS_exbus!W25</f>
        <v>7.1339865711728123E-3</v>
      </c>
      <c r="X25" s="24">
        <f>BRPL_EOD!X25-BRPL_ISGS_exbus!X25</f>
        <v>5.0327288923313063E-3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-3.1433840475756369E-3</v>
      </c>
      <c r="L26" s="24">
        <f>BRPL_EOD!L26-BRPL_ISGS_exbus!L26</f>
        <v>-5.1908284024015927E-5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1.4470655241964892E-3</v>
      </c>
      <c r="P26" s="24">
        <f>BRPL_EOD!P26-BRPL_ISGS_exbus!P26</f>
        <v>-1.0434212920884534E-4</v>
      </c>
      <c r="Q26" s="24">
        <f>BRPL_EOD!Q26-BRPL_ISGS_exbus!Q26</f>
        <v>-6.2472484848452581E-4</v>
      </c>
      <c r="R26" s="24">
        <f>BRPL_EOD!R26-BRPL_ISGS_exbus!R26</f>
        <v>1.1923647902872148E-2</v>
      </c>
      <c r="S26" s="24">
        <f>BRPL_EOD!S26-BRPL_ISGS_exbus!S26</f>
        <v>-5.6986003110459649E-4</v>
      </c>
      <c r="T26" s="24">
        <f>BRPL_EOD!T26-BRPL_ISGS_exbus!T26</f>
        <v>0</v>
      </c>
      <c r="U26" s="24">
        <f>BRPL_EOD!U26-BRPL_ISGS_exbus!U26</f>
        <v>2.9634695244595832E-4</v>
      </c>
      <c r="V26" s="24">
        <f>BRPL_EOD!V26-BRPL_ISGS_exbus!V26</f>
        <v>-2.0628812030079047E-3</v>
      </c>
      <c r="W26" s="24">
        <f>BRPL_EOD!W26-BRPL_ISGS_exbus!W26</f>
        <v>7.1339865711728123E-3</v>
      </c>
      <c r="X26" s="24">
        <f>BRPL_EOD!X26-BRPL_ISGS_exbus!X26</f>
        <v>5.0327288923313063E-3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1.4102762262950819E-3</v>
      </c>
      <c r="L27" s="24">
        <f>BRPL_EOD!L27-BRPL_ISGS_exbus!L27</f>
        <v>2.7344666542017393E-4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1.4470655241964892E-3</v>
      </c>
      <c r="P27" s="24">
        <f>BRPL_EOD!P27-BRPL_ISGS_exbus!P27</f>
        <v>-1.0434212920884534E-4</v>
      </c>
      <c r="Q27" s="24">
        <f>BRPL_EOD!Q27-BRPL_ISGS_exbus!Q27</f>
        <v>-6.2472484848452581E-4</v>
      </c>
      <c r="R27" s="24">
        <f>BRPL_EOD!R27-BRPL_ISGS_exbus!R27</f>
        <v>1.1923647902872148E-2</v>
      </c>
      <c r="S27" s="24">
        <f>BRPL_EOD!S27-BRPL_ISGS_exbus!S27</f>
        <v>-5.6986003110459649E-4</v>
      </c>
      <c r="T27" s="24">
        <f>BRPL_EOD!T27-BRPL_ISGS_exbus!T27</f>
        <v>0</v>
      </c>
      <c r="U27" s="24">
        <f>BRPL_EOD!U27-BRPL_ISGS_exbus!U27</f>
        <v>2.9634695244595832E-4</v>
      </c>
      <c r="V27" s="24">
        <f>BRPL_EOD!V27-BRPL_ISGS_exbus!V27</f>
        <v>-2.0628812030079047E-3</v>
      </c>
      <c r="W27" s="24">
        <f>BRPL_EOD!W27-BRPL_ISGS_exbus!W27</f>
        <v>7.1339865711728123E-3</v>
      </c>
      <c r="X27" s="24">
        <f>BRPL_EOD!X27-BRPL_ISGS_exbus!X27</f>
        <v>5.0327288923313063E-3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-3.3435888525445989E-3</v>
      </c>
      <c r="L28" s="24">
        <f>BRPL_EOD!L28-BRPL_ISGS_exbus!L28</f>
        <v>1.1166514440219544E-5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1.4470655241964892E-3</v>
      </c>
      <c r="P28" s="24">
        <f>BRPL_EOD!P28-BRPL_ISGS_exbus!P28</f>
        <v>-1.0434212920884534E-4</v>
      </c>
      <c r="Q28" s="24">
        <f>BRPL_EOD!Q28-BRPL_ISGS_exbus!Q28</f>
        <v>-6.2472484848452581E-4</v>
      </c>
      <c r="R28" s="24">
        <f>BRPL_EOD!R28-BRPL_ISGS_exbus!R28</f>
        <v>2.5301406518032366E-3</v>
      </c>
      <c r="S28" s="24">
        <f>BRPL_EOD!S28-BRPL_ISGS_exbus!S28</f>
        <v>-5.6986003110459649E-4</v>
      </c>
      <c r="T28" s="24">
        <f>BRPL_EOD!T28-BRPL_ISGS_exbus!T28</f>
        <v>0</v>
      </c>
      <c r="U28" s="24">
        <f>BRPL_EOD!U28-BRPL_ISGS_exbus!U28</f>
        <v>2.9634695244595832E-4</v>
      </c>
      <c r="V28" s="24">
        <f>BRPL_EOD!V28-BRPL_ISGS_exbus!V28</f>
        <v>-2.0628812030079047E-3</v>
      </c>
      <c r="W28" s="24">
        <f>BRPL_EOD!W28-BRPL_ISGS_exbus!W28</f>
        <v>7.1339865711728123E-3</v>
      </c>
      <c r="X28" s="24">
        <f>BRPL_EOD!X28-BRPL_ISGS_exbus!X28</f>
        <v>5.0327288923313063E-3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-5.2696483128329419E-3</v>
      </c>
      <c r="L29" s="24">
        <f>BRPL_EOD!L29-BRPL_ISGS_exbus!L29</f>
        <v>3.8827388761930592E-6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1.4470655241964892E-3</v>
      </c>
      <c r="P29" s="24">
        <f>BRPL_EOD!P29-BRPL_ISGS_exbus!P29</f>
        <v>-1.0434212920884534E-4</v>
      </c>
      <c r="Q29" s="24">
        <f>BRPL_EOD!Q29-BRPL_ISGS_exbus!Q29</f>
        <v>6.306775431870193E-4</v>
      </c>
      <c r="R29" s="24">
        <f>BRPL_EOD!R29-BRPL_ISGS_exbus!R29</f>
        <v>2.3228816466556168E-3</v>
      </c>
      <c r="S29" s="24">
        <f>BRPL_EOD!S29-BRPL_ISGS_exbus!S29</f>
        <v>3.0366092089728625E-3</v>
      </c>
      <c r="T29" s="24">
        <f>BRPL_EOD!T29-BRPL_ISGS_exbus!T29</f>
        <v>0</v>
      </c>
      <c r="U29" s="24">
        <f>BRPL_EOD!U29-BRPL_ISGS_exbus!U29</f>
        <v>2.9634695244595832E-4</v>
      </c>
      <c r="V29" s="24">
        <f>BRPL_EOD!V29-BRPL_ISGS_exbus!V29</f>
        <v>-2.0628812030079047E-3</v>
      </c>
      <c r="W29" s="24">
        <f>BRPL_EOD!W29-BRPL_ISGS_exbus!W29</f>
        <v>7.1339865711728123E-3</v>
      </c>
      <c r="X29" s="24">
        <f>BRPL_EOD!X29-BRPL_ISGS_exbus!X29</f>
        <v>5.0327288923313063E-3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-5.2696483128329419E-3</v>
      </c>
      <c r="L30" s="24">
        <f>BRPL_EOD!L30-BRPL_ISGS_exbus!L30</f>
        <v>3.8827388761930592E-6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1.4470655241964892E-3</v>
      </c>
      <c r="P30" s="24">
        <f>BRPL_EOD!P30-BRPL_ISGS_exbus!P30</f>
        <v>-1.0434212920884534E-4</v>
      </c>
      <c r="Q30" s="24">
        <f>BRPL_EOD!Q30-BRPL_ISGS_exbus!Q30</f>
        <v>-8.6316761904736694E-4</v>
      </c>
      <c r="R30" s="24">
        <f>BRPL_EOD!R30-BRPL_ISGS_exbus!R30</f>
        <v>2.3228816466556168E-3</v>
      </c>
      <c r="S30" s="24">
        <f>BRPL_EOD!S30-BRPL_ISGS_exbus!S30</f>
        <v>3.0260684769771728E-3</v>
      </c>
      <c r="T30" s="24">
        <f>BRPL_EOD!T30-BRPL_ISGS_exbus!T30</f>
        <v>0</v>
      </c>
      <c r="U30" s="24">
        <f>BRPL_EOD!U30-BRPL_ISGS_exbus!U30</f>
        <v>2.9634695244595832E-4</v>
      </c>
      <c r="V30" s="24">
        <f>BRPL_EOD!V30-BRPL_ISGS_exbus!V30</f>
        <v>-2.0628812030079047E-3</v>
      </c>
      <c r="W30" s="24">
        <f>BRPL_EOD!W30-BRPL_ISGS_exbus!W30</f>
        <v>7.1339865711728123E-3</v>
      </c>
      <c r="X30" s="24">
        <f>BRPL_EOD!X30-BRPL_ISGS_exbus!X30</f>
        <v>5.0327288923313063E-3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-3.3435888525445989E-3</v>
      </c>
      <c r="L31" s="24">
        <f>BRPL_EOD!L31-BRPL_ISGS_exbus!L31</f>
        <v>3.8827388761930592E-6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1.4470655241964892E-3</v>
      </c>
      <c r="P31" s="24">
        <f>BRPL_EOD!P31-BRPL_ISGS_exbus!P31</f>
        <v>-1.0434212920884534E-4</v>
      </c>
      <c r="Q31" s="24">
        <f>BRPL_EOD!Q31-BRPL_ISGS_exbus!Q31</f>
        <v>-8.6316761904736694E-4</v>
      </c>
      <c r="R31" s="24">
        <f>BRPL_EOD!R31-BRPL_ISGS_exbus!R31</f>
        <v>2.3228816466556168E-3</v>
      </c>
      <c r="S31" s="24">
        <f>BRPL_EOD!S31-BRPL_ISGS_exbus!S31</f>
        <v>3.0260684769771728E-3</v>
      </c>
      <c r="T31" s="24">
        <f>BRPL_EOD!T31-BRPL_ISGS_exbus!T31</f>
        <v>0</v>
      </c>
      <c r="U31" s="24">
        <f>BRPL_EOD!U31-BRPL_ISGS_exbus!U31</f>
        <v>2.9634695244595832E-4</v>
      </c>
      <c r="V31" s="24">
        <f>BRPL_EOD!V31-BRPL_ISGS_exbus!V31</f>
        <v>-2.0628812030079047E-3</v>
      </c>
      <c r="W31" s="24">
        <f>BRPL_EOD!W31-BRPL_ISGS_exbus!W31</f>
        <v>7.1339865711728123E-3</v>
      </c>
      <c r="X31" s="24">
        <f>BRPL_EOD!X31-BRPL_ISGS_exbus!X31</f>
        <v>5.0327288923313063E-3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1.4819421696188328E-3</v>
      </c>
      <c r="L32" s="24">
        <f>BRPL_EOD!L32-BRPL_ISGS_exbus!L32</f>
        <v>3.8827388761930592E-6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1.4470655241964892E-3</v>
      </c>
      <c r="P32" s="24">
        <f>BRPL_EOD!P32-BRPL_ISGS_exbus!P32</f>
        <v>-1.0434212920884534E-4</v>
      </c>
      <c r="Q32" s="24">
        <f>BRPL_EOD!Q32-BRPL_ISGS_exbus!Q32</f>
        <v>-8.6316761904736694E-4</v>
      </c>
      <c r="R32" s="24">
        <f>BRPL_EOD!R32-BRPL_ISGS_exbus!R32</f>
        <v>2.3228816466556168E-3</v>
      </c>
      <c r="S32" s="24">
        <f>BRPL_EOD!S32-BRPL_ISGS_exbus!S32</f>
        <v>3.0260684769771728E-3</v>
      </c>
      <c r="T32" s="24">
        <f>BRPL_EOD!T32-BRPL_ISGS_exbus!T32</f>
        <v>0</v>
      </c>
      <c r="U32" s="24">
        <f>BRPL_EOD!U32-BRPL_ISGS_exbus!U32</f>
        <v>2.9634695244595832E-4</v>
      </c>
      <c r="V32" s="24">
        <f>BRPL_EOD!V32-BRPL_ISGS_exbus!V32</f>
        <v>-2.0628812030079047E-3</v>
      </c>
      <c r="W32" s="24">
        <f>BRPL_EOD!W32-BRPL_ISGS_exbus!W32</f>
        <v>7.1339865711728123E-3</v>
      </c>
      <c r="X32" s="24">
        <f>BRPL_EOD!X32-BRPL_ISGS_exbus!X32</f>
        <v>5.0327288923313063E-3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-5.2056283272463588E-3</v>
      </c>
      <c r="L33" s="24">
        <f>BRPL_EOD!L33-BRPL_ISGS_exbus!L33</f>
        <v>3.8827388761930592E-6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1.4470655241964892E-3</v>
      </c>
      <c r="P33" s="24">
        <f>BRPL_EOD!P33-BRPL_ISGS_exbus!P33</f>
        <v>-1.0434212920884534E-4</v>
      </c>
      <c r="Q33" s="24">
        <f>BRPL_EOD!Q33-BRPL_ISGS_exbus!Q33</f>
        <v>-8.6316761904736694E-4</v>
      </c>
      <c r="R33" s="24">
        <f>BRPL_EOD!R33-BRPL_ISGS_exbus!R33</f>
        <v>2.3228816466556168E-3</v>
      </c>
      <c r="S33" s="24">
        <f>BRPL_EOD!S33-BRPL_ISGS_exbus!S33</f>
        <v>3.0260684769771728E-3</v>
      </c>
      <c r="T33" s="24">
        <f>BRPL_EOD!T33-BRPL_ISGS_exbus!T33</f>
        <v>0</v>
      </c>
      <c r="U33" s="24">
        <f>BRPL_EOD!U33-BRPL_ISGS_exbus!U33</f>
        <v>2.9634695244595832E-4</v>
      </c>
      <c r="V33" s="24">
        <f>BRPL_EOD!V33-BRPL_ISGS_exbus!V33</f>
        <v>-2.0628812030079047E-3</v>
      </c>
      <c r="W33" s="24">
        <f>BRPL_EOD!W33-BRPL_ISGS_exbus!W33</f>
        <v>7.1339865711728123E-3</v>
      </c>
      <c r="X33" s="24">
        <f>BRPL_EOD!X33-BRPL_ISGS_exbus!X33</f>
        <v>5.0327288923313063E-3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-5.2056283272463588E-3</v>
      </c>
      <c r="L34" s="24">
        <f>BRPL_EOD!L34-BRPL_ISGS_exbus!L34</f>
        <v>3.8827388761930592E-6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1.4470655241964892E-3</v>
      </c>
      <c r="P34" s="24">
        <f>BRPL_EOD!P34-BRPL_ISGS_exbus!P34</f>
        <v>-1.0434212920884534E-4</v>
      </c>
      <c r="Q34" s="24">
        <f>BRPL_EOD!Q34-BRPL_ISGS_exbus!Q34</f>
        <v>-8.6316761904736694E-4</v>
      </c>
      <c r="R34" s="24">
        <f>BRPL_EOD!R34-BRPL_ISGS_exbus!R34</f>
        <v>2.3228816466556168E-3</v>
      </c>
      <c r="S34" s="24">
        <f>BRPL_EOD!S34-BRPL_ISGS_exbus!S34</f>
        <v>3.0260684769771728E-3</v>
      </c>
      <c r="T34" s="24">
        <f>BRPL_EOD!T34-BRPL_ISGS_exbus!T34</f>
        <v>0</v>
      </c>
      <c r="U34" s="24">
        <f>BRPL_EOD!U34-BRPL_ISGS_exbus!U34</f>
        <v>2.9634695244595832E-4</v>
      </c>
      <c r="V34" s="24">
        <f>BRPL_EOD!V34-BRPL_ISGS_exbus!V34</f>
        <v>-2.0628812030079047E-3</v>
      </c>
      <c r="W34" s="24">
        <f>BRPL_EOD!W34-BRPL_ISGS_exbus!W34</f>
        <v>7.1339865711728123E-3</v>
      </c>
      <c r="X34" s="24">
        <f>BRPL_EOD!X34-BRPL_ISGS_exbus!X34</f>
        <v>5.0327288923313063E-3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-5.2056283272463588E-3</v>
      </c>
      <c r="L35" s="24">
        <f>BRPL_EOD!L35-BRPL_ISGS_exbus!L35</f>
        <v>3.8827388761930592E-6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1.4470655241964892E-3</v>
      </c>
      <c r="P35" s="24">
        <f>BRPL_EOD!P35-BRPL_ISGS_exbus!P35</f>
        <v>-1.0434212920884534E-4</v>
      </c>
      <c r="Q35" s="24">
        <f>BRPL_EOD!Q35-BRPL_ISGS_exbus!Q35</f>
        <v>-8.6316761904736694E-4</v>
      </c>
      <c r="R35" s="24">
        <f>BRPL_EOD!R35-BRPL_ISGS_exbus!R35</f>
        <v>2.3228816466556168E-3</v>
      </c>
      <c r="S35" s="24">
        <f>BRPL_EOD!S35-BRPL_ISGS_exbus!S35</f>
        <v>3.0260684769771728E-3</v>
      </c>
      <c r="T35" s="24">
        <f>BRPL_EOD!T35-BRPL_ISGS_exbus!T35</f>
        <v>0</v>
      </c>
      <c r="U35" s="24">
        <f>BRPL_EOD!U35-BRPL_ISGS_exbus!U35</f>
        <v>2.9634695244595832E-4</v>
      </c>
      <c r="V35" s="24">
        <f>BRPL_EOD!V35-BRPL_ISGS_exbus!V35</f>
        <v>-2.0628812030079047E-3</v>
      </c>
      <c r="W35" s="24">
        <f>BRPL_EOD!W35-BRPL_ISGS_exbus!W35</f>
        <v>7.1339865711728123E-3</v>
      </c>
      <c r="X35" s="24">
        <f>BRPL_EOD!X35-BRPL_ISGS_exbus!X35</f>
        <v>5.0327288923313063E-3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-5.2056283272463588E-3</v>
      </c>
      <c r="L36" s="24">
        <f>BRPL_EOD!L36-BRPL_ISGS_exbus!L36</f>
        <v>3.8827388761930592E-6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1.4470655241964892E-3</v>
      </c>
      <c r="P36" s="24">
        <f>BRPL_EOD!P36-BRPL_ISGS_exbus!P36</f>
        <v>-1.0434212920884534E-4</v>
      </c>
      <c r="Q36" s="24">
        <f>BRPL_EOD!Q36-BRPL_ISGS_exbus!Q36</f>
        <v>-8.6316761904736694E-4</v>
      </c>
      <c r="R36" s="24">
        <f>BRPL_EOD!R36-BRPL_ISGS_exbus!R36</f>
        <v>2.3228816466556168E-3</v>
      </c>
      <c r="S36" s="24">
        <f>BRPL_EOD!S36-BRPL_ISGS_exbus!S36</f>
        <v>3.0260684769771728E-3</v>
      </c>
      <c r="T36" s="24">
        <f>BRPL_EOD!T36-BRPL_ISGS_exbus!T36</f>
        <v>0</v>
      </c>
      <c r="U36" s="24">
        <f>BRPL_EOD!U36-BRPL_ISGS_exbus!U36</f>
        <v>2.9634695244595832E-4</v>
      </c>
      <c r="V36" s="24">
        <f>BRPL_EOD!V36-BRPL_ISGS_exbus!V36</f>
        <v>-2.0628812030079047E-3</v>
      </c>
      <c r="W36" s="24">
        <f>BRPL_EOD!W36-BRPL_ISGS_exbus!W36</f>
        <v>7.1339865711728123E-3</v>
      </c>
      <c r="X36" s="24">
        <f>BRPL_EOD!X36-BRPL_ISGS_exbus!X36</f>
        <v>5.0327288923313063E-3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-3.4276348850994509E-3</v>
      </c>
      <c r="L37" s="24">
        <f>BRPL_EOD!L37-BRPL_ISGS_exbus!L37</f>
        <v>3.8827388761930592E-6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1.4470655241964892E-3</v>
      </c>
      <c r="P37" s="24">
        <f>BRPL_EOD!P37-BRPL_ISGS_exbus!P37</f>
        <v>-1.0434212920884534E-4</v>
      </c>
      <c r="Q37" s="24">
        <f>BRPL_EOD!Q37-BRPL_ISGS_exbus!Q37</f>
        <v>-8.6316761904736694E-4</v>
      </c>
      <c r="R37" s="24">
        <f>BRPL_EOD!R37-BRPL_ISGS_exbus!R37</f>
        <v>2.3228816466556168E-3</v>
      </c>
      <c r="S37" s="24">
        <f>BRPL_EOD!S37-BRPL_ISGS_exbus!S37</f>
        <v>3.0260684769771728E-3</v>
      </c>
      <c r="T37" s="24">
        <f>BRPL_EOD!T37-BRPL_ISGS_exbus!T37</f>
        <v>0</v>
      </c>
      <c r="U37" s="24">
        <f>BRPL_EOD!U37-BRPL_ISGS_exbus!U37</f>
        <v>2.9634695244595832E-4</v>
      </c>
      <c r="V37" s="24">
        <f>BRPL_EOD!V37-BRPL_ISGS_exbus!V37</f>
        <v>-2.0628812030079047E-3</v>
      </c>
      <c r="W37" s="24">
        <f>BRPL_EOD!W37-BRPL_ISGS_exbus!W37</f>
        <v>7.1339865711728123E-3</v>
      </c>
      <c r="X37" s="24">
        <f>BRPL_EOD!X37-BRPL_ISGS_exbus!X37</f>
        <v>5.0327288923313063E-3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-1.8936507518105827E-3</v>
      </c>
      <c r="L38" s="24">
        <f>BRPL_EOD!L38-BRPL_ISGS_exbus!L38</f>
        <v>3.8827388761930592E-6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1.4470655241964892E-3</v>
      </c>
      <c r="P38" s="24">
        <f>BRPL_EOD!P38-BRPL_ISGS_exbus!P38</f>
        <v>-1.0434212920884534E-4</v>
      </c>
      <c r="Q38" s="24">
        <f>BRPL_EOD!Q38-BRPL_ISGS_exbus!Q38</f>
        <v>-8.6316761904736694E-4</v>
      </c>
      <c r="R38" s="24">
        <f>BRPL_EOD!R38-BRPL_ISGS_exbus!R38</f>
        <v>2.3228816466556168E-3</v>
      </c>
      <c r="S38" s="24">
        <f>BRPL_EOD!S38-BRPL_ISGS_exbus!S38</f>
        <v>3.0260684769771728E-3</v>
      </c>
      <c r="T38" s="24">
        <f>BRPL_EOD!T38-BRPL_ISGS_exbus!T38</f>
        <v>0</v>
      </c>
      <c r="U38" s="24">
        <f>BRPL_EOD!U38-BRPL_ISGS_exbus!U38</f>
        <v>2.9634695244595832E-4</v>
      </c>
      <c r="V38" s="24">
        <f>BRPL_EOD!V38-BRPL_ISGS_exbus!V38</f>
        <v>-2.0628812030079047E-3</v>
      </c>
      <c r="W38" s="24">
        <f>BRPL_EOD!W38-BRPL_ISGS_exbus!W38</f>
        <v>7.1339865711728123E-3</v>
      </c>
      <c r="X38" s="24">
        <f>BRPL_EOD!X38-BRPL_ISGS_exbus!X38</f>
        <v>5.0327288923313063E-3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-1.8936507518105827E-3</v>
      </c>
      <c r="L39" s="24">
        <f>BRPL_EOD!L39-BRPL_ISGS_exbus!L39</f>
        <v>3.8827388761930592E-6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1.4470655241964892E-3</v>
      </c>
      <c r="P39" s="24">
        <f>BRPL_EOD!P39-BRPL_ISGS_exbus!P39</f>
        <v>-1.0434212920884534E-4</v>
      </c>
      <c r="Q39" s="24">
        <f>BRPL_EOD!Q39-BRPL_ISGS_exbus!Q39</f>
        <v>-8.6316761904736694E-4</v>
      </c>
      <c r="R39" s="24">
        <f>BRPL_EOD!R39-BRPL_ISGS_exbus!R39</f>
        <v>-7.1658490565873478E-4</v>
      </c>
      <c r="S39" s="24">
        <f>BRPL_EOD!S39-BRPL_ISGS_exbus!S39</f>
        <v>3.0260684769771728E-3</v>
      </c>
      <c r="T39" s="24">
        <f>BRPL_EOD!T39-BRPL_ISGS_exbus!T39</f>
        <v>0</v>
      </c>
      <c r="U39" s="24">
        <f>BRPL_EOD!U39-BRPL_ISGS_exbus!U39</f>
        <v>2.9634695244595832E-4</v>
      </c>
      <c r="V39" s="24">
        <f>BRPL_EOD!V39-BRPL_ISGS_exbus!V39</f>
        <v>-2.0628812030079047E-3</v>
      </c>
      <c r="W39" s="24">
        <f>BRPL_EOD!W39-BRPL_ISGS_exbus!W39</f>
        <v>7.1339865711728123E-3</v>
      </c>
      <c r="X39" s="24">
        <f>BRPL_EOD!X39-BRPL_ISGS_exbus!X39</f>
        <v>5.0327288923313063E-3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-1.8936507518105827E-3</v>
      </c>
      <c r="L40" s="24">
        <f>BRPL_EOD!L40-BRPL_ISGS_exbus!L40</f>
        <v>3.8827388761930592E-6</v>
      </c>
      <c r="M40" s="24">
        <f>BRPL_EOD!M40-BRPL_ISGS_exbus!M40</f>
        <v>5.5456187894975528E-4</v>
      </c>
      <c r="N40" s="24">
        <f>BRPL_EOD!N40-BRPL_ISGS_exbus!N40</f>
        <v>-2.2602358052807858E-3</v>
      </c>
      <c r="O40" s="24">
        <f>BRPL_EOD!O40-BRPL_ISGS_exbus!O40</f>
        <v>1.4470655241964892E-3</v>
      </c>
      <c r="P40" s="24">
        <f>BRPL_EOD!P40-BRPL_ISGS_exbus!P40</f>
        <v>-1.0434212920884534E-4</v>
      </c>
      <c r="Q40" s="24">
        <f>BRPL_EOD!Q40-BRPL_ISGS_exbus!Q40</f>
        <v>-8.6316761904736694E-4</v>
      </c>
      <c r="R40" s="24">
        <f>BRPL_EOD!R40-BRPL_ISGS_exbus!R40</f>
        <v>-7.1658490565873478E-4</v>
      </c>
      <c r="S40" s="24">
        <f>BRPL_EOD!S40-BRPL_ISGS_exbus!S40</f>
        <v>3.0260684769771728E-3</v>
      </c>
      <c r="T40" s="24">
        <f>BRPL_EOD!T40-BRPL_ISGS_exbus!T40</f>
        <v>0</v>
      </c>
      <c r="U40" s="24">
        <f>BRPL_EOD!U40-BRPL_ISGS_exbus!U40</f>
        <v>2.9634695244595832E-4</v>
      </c>
      <c r="V40" s="24">
        <f>BRPL_EOD!V40-BRPL_ISGS_exbus!V40</f>
        <v>-2.0628812030079047E-3</v>
      </c>
      <c r="W40" s="24">
        <f>BRPL_EOD!W40-BRPL_ISGS_exbus!W40</f>
        <v>7.1339865711728123E-3</v>
      </c>
      <c r="X40" s="24">
        <f>BRPL_EOD!X40-BRPL_ISGS_exbus!X40</f>
        <v>5.0327288923313063E-3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-1.8936507518105827E-3</v>
      </c>
      <c r="L41" s="24">
        <f>BRPL_EOD!L41-BRPL_ISGS_exbus!L41</f>
        <v>3.8827388761930592E-6</v>
      </c>
      <c r="M41" s="24">
        <f>BRPL_EOD!M41-BRPL_ISGS_exbus!M41</f>
        <v>5.5456187894975528E-4</v>
      </c>
      <c r="N41" s="24">
        <f>BRPL_EOD!N41-BRPL_ISGS_exbus!N41</f>
        <v>-2.2602358052807858E-3</v>
      </c>
      <c r="O41" s="24">
        <f>BRPL_EOD!O41-BRPL_ISGS_exbus!O41</f>
        <v>1.4470655241964892E-3</v>
      </c>
      <c r="P41" s="24">
        <f>BRPL_EOD!P41-BRPL_ISGS_exbus!P41</f>
        <v>-1.0434212920884534E-4</v>
      </c>
      <c r="Q41" s="24">
        <f>BRPL_EOD!Q41-BRPL_ISGS_exbus!Q41</f>
        <v>-8.6316761904736694E-4</v>
      </c>
      <c r="R41" s="24">
        <f>BRPL_EOD!R41-BRPL_ISGS_exbus!R41</f>
        <v>-7.1658490565873478E-4</v>
      </c>
      <c r="S41" s="24">
        <f>BRPL_EOD!S41-BRPL_ISGS_exbus!S41</f>
        <v>3.0260684769771728E-3</v>
      </c>
      <c r="T41" s="24">
        <f>BRPL_EOD!T41-BRPL_ISGS_exbus!T41</f>
        <v>0</v>
      </c>
      <c r="U41" s="24">
        <f>BRPL_EOD!U41-BRPL_ISGS_exbus!U41</f>
        <v>2.9634695244595832E-4</v>
      </c>
      <c r="V41" s="24">
        <f>BRPL_EOD!V41-BRPL_ISGS_exbus!V41</f>
        <v>-2.0628812030079047E-3</v>
      </c>
      <c r="W41" s="24">
        <f>BRPL_EOD!W41-BRPL_ISGS_exbus!W41</f>
        <v>7.1339865711728123E-3</v>
      </c>
      <c r="X41" s="24">
        <f>BRPL_EOD!X41-BRPL_ISGS_exbus!X41</f>
        <v>5.0327288923313063E-3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-1.8936507518105827E-3</v>
      </c>
      <c r="L42" s="24">
        <f>BRPL_EOD!L42-BRPL_ISGS_exbus!L42</f>
        <v>3.8827388761930592E-6</v>
      </c>
      <c r="M42" s="24">
        <f>BRPL_EOD!M42-BRPL_ISGS_exbus!M42</f>
        <v>5.5456187894975528E-4</v>
      </c>
      <c r="N42" s="24">
        <f>BRPL_EOD!N42-BRPL_ISGS_exbus!N42</f>
        <v>-2.2602358052807858E-3</v>
      </c>
      <c r="O42" s="24">
        <f>BRPL_EOD!O42-BRPL_ISGS_exbus!O42</f>
        <v>1.4470655241964892E-3</v>
      </c>
      <c r="P42" s="24">
        <f>BRPL_EOD!P42-BRPL_ISGS_exbus!P42</f>
        <v>-1.0434212920884534E-4</v>
      </c>
      <c r="Q42" s="24">
        <f>BRPL_EOD!Q42-BRPL_ISGS_exbus!Q42</f>
        <v>-8.6316761904736694E-4</v>
      </c>
      <c r="R42" s="24">
        <f>BRPL_EOD!R42-BRPL_ISGS_exbus!R42</f>
        <v>-7.1658490565873478E-4</v>
      </c>
      <c r="S42" s="24">
        <f>BRPL_EOD!S42-BRPL_ISGS_exbus!S42</f>
        <v>3.0260684769771728E-3</v>
      </c>
      <c r="T42" s="24">
        <f>BRPL_EOD!T42-BRPL_ISGS_exbus!T42</f>
        <v>0</v>
      </c>
      <c r="U42" s="24">
        <f>BRPL_EOD!U42-BRPL_ISGS_exbus!U42</f>
        <v>2.9634695244595832E-4</v>
      </c>
      <c r="V42" s="24">
        <f>BRPL_EOD!V42-BRPL_ISGS_exbus!V42</f>
        <v>-2.0628812030079047E-3</v>
      </c>
      <c r="W42" s="24">
        <f>BRPL_EOD!W42-BRPL_ISGS_exbus!W42</f>
        <v>7.1339865711728123E-3</v>
      </c>
      <c r="X42" s="24">
        <f>BRPL_EOD!X42-BRPL_ISGS_exbus!X42</f>
        <v>5.0327288923313063E-3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-1.8936507518105827E-3</v>
      </c>
      <c r="L43" s="24">
        <f>BRPL_EOD!L43-BRPL_ISGS_exbus!L43</f>
        <v>3.8827388761930592E-6</v>
      </c>
      <c r="M43" s="24">
        <f>BRPL_EOD!M43-BRPL_ISGS_exbus!M43</f>
        <v>5.5456187894975528E-4</v>
      </c>
      <c r="N43" s="24">
        <f>BRPL_EOD!N43-BRPL_ISGS_exbus!N43</f>
        <v>-2.2602358052807858E-3</v>
      </c>
      <c r="O43" s="24">
        <f>BRPL_EOD!O43-BRPL_ISGS_exbus!O43</f>
        <v>1.4470655241964892E-3</v>
      </c>
      <c r="P43" s="24">
        <f>BRPL_EOD!P43-BRPL_ISGS_exbus!P43</f>
        <v>-1.0434212920884534E-4</v>
      </c>
      <c r="Q43" s="24">
        <f>BRPL_EOD!Q43-BRPL_ISGS_exbus!Q43</f>
        <v>-8.6316761904736694E-4</v>
      </c>
      <c r="R43" s="24">
        <f>BRPL_EOD!R43-BRPL_ISGS_exbus!R43</f>
        <v>-7.1658490565873478E-4</v>
      </c>
      <c r="S43" s="24">
        <f>BRPL_EOD!S43-BRPL_ISGS_exbus!S43</f>
        <v>3.0260684769771728E-3</v>
      </c>
      <c r="T43" s="24">
        <f>BRPL_EOD!T43-BRPL_ISGS_exbus!T43</f>
        <v>0</v>
      </c>
      <c r="U43" s="24">
        <f>BRPL_EOD!U43-BRPL_ISGS_exbus!U43</f>
        <v>2.9634695244595832E-4</v>
      </c>
      <c r="V43" s="24">
        <f>BRPL_EOD!V43-BRPL_ISGS_exbus!V43</f>
        <v>-2.0628812030079047E-3</v>
      </c>
      <c r="W43" s="24">
        <f>BRPL_EOD!W43-BRPL_ISGS_exbus!W43</f>
        <v>7.1339865711728123E-3</v>
      </c>
      <c r="X43" s="24">
        <f>BRPL_EOD!X43-BRPL_ISGS_exbus!X43</f>
        <v>5.0327288923313063E-3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-5.2696483128329419E-3</v>
      </c>
      <c r="L44" s="24">
        <f>BRPL_EOD!L44-BRPL_ISGS_exbus!L44</f>
        <v>6.0847527471707963E-5</v>
      </c>
      <c r="M44" s="24">
        <f>BRPL_EOD!M44-BRPL_ISGS_exbus!M44</f>
        <v>5.5456187894975528E-4</v>
      </c>
      <c r="N44" s="24">
        <f>BRPL_EOD!N44-BRPL_ISGS_exbus!N44</f>
        <v>-2.2602358052807858E-3</v>
      </c>
      <c r="O44" s="24">
        <f>BRPL_EOD!O44-BRPL_ISGS_exbus!O44</f>
        <v>1.4470655241964892E-3</v>
      </c>
      <c r="P44" s="24">
        <f>BRPL_EOD!P44-BRPL_ISGS_exbus!P44</f>
        <v>-1.0434212920884534E-4</v>
      </c>
      <c r="Q44" s="24">
        <f>BRPL_EOD!Q44-BRPL_ISGS_exbus!Q44</f>
        <v>-8.6316761904736694E-4</v>
      </c>
      <c r="R44" s="24">
        <f>BRPL_EOD!R44-BRPL_ISGS_exbus!R44</f>
        <v>-7.1658490565873478E-4</v>
      </c>
      <c r="S44" s="24">
        <f>BRPL_EOD!S44-BRPL_ISGS_exbus!S44</f>
        <v>3.0260684769771728E-3</v>
      </c>
      <c r="T44" s="24">
        <f>BRPL_EOD!T44-BRPL_ISGS_exbus!T44</f>
        <v>0</v>
      </c>
      <c r="U44" s="24">
        <f>BRPL_EOD!U44-BRPL_ISGS_exbus!U44</f>
        <v>2.9634695244595832E-4</v>
      </c>
      <c r="V44" s="24">
        <f>BRPL_EOD!V44-BRPL_ISGS_exbus!V44</f>
        <v>-2.0628812030079047E-3</v>
      </c>
      <c r="W44" s="24">
        <f>BRPL_EOD!W44-BRPL_ISGS_exbus!W44</f>
        <v>7.1339865711728123E-3</v>
      </c>
      <c r="X44" s="24">
        <f>BRPL_EOD!X44-BRPL_ISGS_exbus!X44</f>
        <v>5.0327288923313063E-3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-3.3435888525445989E-3</v>
      </c>
      <c r="L45" s="24">
        <f>BRPL_EOD!L45-BRPL_ISGS_exbus!L45</f>
        <v>6.0847527471707963E-5</v>
      </c>
      <c r="M45" s="24">
        <f>BRPL_EOD!M45-BRPL_ISGS_exbus!M45</f>
        <v>5.5456187894975528E-4</v>
      </c>
      <c r="N45" s="24">
        <f>BRPL_EOD!N45-BRPL_ISGS_exbus!N45</f>
        <v>-2.2602358052807858E-3</v>
      </c>
      <c r="O45" s="24">
        <f>BRPL_EOD!O45-BRPL_ISGS_exbus!O45</f>
        <v>1.4470655241964892E-3</v>
      </c>
      <c r="P45" s="24">
        <f>BRPL_EOD!P45-BRPL_ISGS_exbus!P45</f>
        <v>-1.0434212920884534E-4</v>
      </c>
      <c r="Q45" s="24">
        <f>BRPL_EOD!Q45-BRPL_ISGS_exbus!Q45</f>
        <v>1.393391393440524E-4</v>
      </c>
      <c r="R45" s="24">
        <f>BRPL_EOD!R45-BRPL_ISGS_exbus!R45</f>
        <v>-7.1658490565873478E-4</v>
      </c>
      <c r="S45" s="24">
        <f>BRPL_EOD!S45-BRPL_ISGS_exbus!S45</f>
        <v>-3.5522256231068638E-4</v>
      </c>
      <c r="T45" s="24">
        <f>BRPL_EOD!T45-BRPL_ISGS_exbus!T45</f>
        <v>0</v>
      </c>
      <c r="U45" s="24">
        <f>BRPL_EOD!U45-BRPL_ISGS_exbus!U45</f>
        <v>2.9634695244595832E-4</v>
      </c>
      <c r="V45" s="24">
        <f>BRPL_EOD!V45-BRPL_ISGS_exbus!V45</f>
        <v>-2.0628812030079047E-3</v>
      </c>
      <c r="W45" s="24">
        <f>BRPL_EOD!W45-BRPL_ISGS_exbus!W45</f>
        <v>7.1339865711728123E-3</v>
      </c>
      <c r="X45" s="24">
        <f>BRPL_EOD!X45-BRPL_ISGS_exbus!X45</f>
        <v>5.0327288923313063E-3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-3.3435888525445989E-3</v>
      </c>
      <c r="L46" s="24">
        <f>BRPL_EOD!L46-BRPL_ISGS_exbus!L46</f>
        <v>-1.5242506212764795E-5</v>
      </c>
      <c r="M46" s="24">
        <f>BRPL_EOD!M46-BRPL_ISGS_exbus!M46</f>
        <v>5.5456187894975528E-4</v>
      </c>
      <c r="N46" s="24">
        <f>BRPL_EOD!N46-BRPL_ISGS_exbus!N46</f>
        <v>-2.2602358052807858E-3</v>
      </c>
      <c r="O46" s="24">
        <f>BRPL_EOD!O46-BRPL_ISGS_exbus!O46</f>
        <v>1.4470655241964892E-3</v>
      </c>
      <c r="P46" s="24">
        <f>BRPL_EOD!P46-BRPL_ISGS_exbus!P46</f>
        <v>-1.0434212920884534E-4</v>
      </c>
      <c r="Q46" s="24">
        <f>BRPL_EOD!Q46-BRPL_ISGS_exbus!Q46</f>
        <v>1.393391393440524E-4</v>
      </c>
      <c r="R46" s="24">
        <f>BRPL_EOD!R46-BRPL_ISGS_exbus!R46</f>
        <v>-7.1658490565873478E-4</v>
      </c>
      <c r="S46" s="24">
        <f>BRPL_EOD!S46-BRPL_ISGS_exbus!S46</f>
        <v>-5.408728070168678E-4</v>
      </c>
      <c r="T46" s="24">
        <f>BRPL_EOD!T46-BRPL_ISGS_exbus!T46</f>
        <v>0</v>
      </c>
      <c r="U46" s="24">
        <f>BRPL_EOD!U46-BRPL_ISGS_exbus!U46</f>
        <v>2.9634695244595832E-4</v>
      </c>
      <c r="V46" s="24">
        <f>BRPL_EOD!V46-BRPL_ISGS_exbus!V46</f>
        <v>-2.0628812030079047E-3</v>
      </c>
      <c r="W46" s="24">
        <f>BRPL_EOD!W46-BRPL_ISGS_exbus!W46</f>
        <v>7.1339865711728123E-3</v>
      </c>
      <c r="X46" s="24">
        <f>BRPL_EOD!X46-BRPL_ISGS_exbus!X46</f>
        <v>5.0327288923313063E-3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2.3559879209074097E-3</v>
      </c>
      <c r="L47" s="24">
        <f>BRPL_EOD!L47-BRPL_ISGS_exbus!L47</f>
        <v>-1.1164257985107895E-4</v>
      </c>
      <c r="M47" s="24">
        <f>BRPL_EOD!M47-BRPL_ISGS_exbus!M47</f>
        <v>5.5456187894975528E-4</v>
      </c>
      <c r="N47" s="24">
        <f>BRPL_EOD!N47-BRPL_ISGS_exbus!N47</f>
        <v>-2.2602358052807858E-3</v>
      </c>
      <c r="O47" s="24">
        <f>BRPL_EOD!O47-BRPL_ISGS_exbus!O47</f>
        <v>1.4470655241964892E-3</v>
      </c>
      <c r="P47" s="24">
        <f>BRPL_EOD!P47-BRPL_ISGS_exbus!P47</f>
        <v>-1.0434212920884534E-4</v>
      </c>
      <c r="Q47" s="24">
        <f>BRPL_EOD!Q47-BRPL_ISGS_exbus!Q47</f>
        <v>1.393391393440524E-4</v>
      </c>
      <c r="R47" s="24">
        <f>BRPL_EOD!R47-BRPL_ISGS_exbus!R47</f>
        <v>0</v>
      </c>
      <c r="S47" s="24">
        <f>BRPL_EOD!S47-BRPL_ISGS_exbus!S47</f>
        <v>-5.408728070168678E-4</v>
      </c>
      <c r="T47" s="24">
        <f>BRPL_EOD!T47-BRPL_ISGS_exbus!T47</f>
        <v>0</v>
      </c>
      <c r="U47" s="24">
        <f>BRPL_EOD!U47-BRPL_ISGS_exbus!U47</f>
        <v>2.9634695244595832E-4</v>
      </c>
      <c r="V47" s="24">
        <f>BRPL_EOD!V47-BRPL_ISGS_exbus!V47</f>
        <v>-2.0628812030079047E-3</v>
      </c>
      <c r="W47" s="24">
        <f>BRPL_EOD!W47-BRPL_ISGS_exbus!W47</f>
        <v>7.1339865711728123E-3</v>
      </c>
      <c r="X47" s="24">
        <f>BRPL_EOD!X47-BRPL_ISGS_exbus!X47</f>
        <v>5.0327288923313063E-3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-3.6788473933597743E-3</v>
      </c>
      <c r="L48" s="24">
        <f>BRPL_EOD!L48-BRPL_ISGS_exbus!L48</f>
        <v>-5.1908284024015927E-5</v>
      </c>
      <c r="M48" s="24">
        <f>BRPL_EOD!M48-BRPL_ISGS_exbus!M48</f>
        <v>5.5456187894975528E-4</v>
      </c>
      <c r="N48" s="24">
        <f>BRPL_EOD!N48-BRPL_ISGS_exbus!N48</f>
        <v>-2.2602358052807858E-3</v>
      </c>
      <c r="O48" s="24">
        <f>BRPL_EOD!O48-BRPL_ISGS_exbus!O48</f>
        <v>1.4470655241964892E-3</v>
      </c>
      <c r="P48" s="24">
        <f>BRPL_EOD!P48-BRPL_ISGS_exbus!P48</f>
        <v>-1.0434212920884534E-4</v>
      </c>
      <c r="Q48" s="24">
        <f>BRPL_EOD!Q48-BRPL_ISGS_exbus!Q48</f>
        <v>1.393391393440524E-4</v>
      </c>
      <c r="R48" s="24">
        <f>BRPL_EOD!R48-BRPL_ISGS_exbus!R48</f>
        <v>0</v>
      </c>
      <c r="S48" s="24">
        <f>BRPL_EOD!S48-BRPL_ISGS_exbus!S48</f>
        <v>-5.408728070168678E-4</v>
      </c>
      <c r="T48" s="24">
        <f>BRPL_EOD!T48-BRPL_ISGS_exbus!T48</f>
        <v>0</v>
      </c>
      <c r="U48" s="24">
        <f>BRPL_EOD!U48-BRPL_ISGS_exbus!U48</f>
        <v>2.9634695244595832E-4</v>
      </c>
      <c r="V48" s="24">
        <f>BRPL_EOD!V48-BRPL_ISGS_exbus!V48</f>
        <v>-2.0628812030079047E-3</v>
      </c>
      <c r="W48" s="24">
        <f>BRPL_EOD!W48-BRPL_ISGS_exbus!W48</f>
        <v>7.1339865711728123E-3</v>
      </c>
      <c r="X48" s="24">
        <f>BRPL_EOD!X48-BRPL_ISGS_exbus!X48</f>
        <v>5.0327288923313063E-3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-3.6788473933597743E-3</v>
      </c>
      <c r="L49" s="24">
        <f>BRPL_EOD!L49-BRPL_ISGS_exbus!L49</f>
        <v>-5.1908284024015927E-5</v>
      </c>
      <c r="M49" s="24">
        <f>BRPL_EOD!M49-BRPL_ISGS_exbus!M49</f>
        <v>5.5456187894975528E-4</v>
      </c>
      <c r="N49" s="24">
        <f>BRPL_EOD!N49-BRPL_ISGS_exbus!N49</f>
        <v>-2.2602358052807858E-3</v>
      </c>
      <c r="O49" s="24">
        <f>BRPL_EOD!O49-BRPL_ISGS_exbus!O49</f>
        <v>1.4470655241964892E-3</v>
      </c>
      <c r="P49" s="24">
        <f>BRPL_EOD!P49-BRPL_ISGS_exbus!P49</f>
        <v>-1.0434212920884534E-4</v>
      </c>
      <c r="Q49" s="24">
        <f>BRPL_EOD!Q49-BRPL_ISGS_exbus!Q49</f>
        <v>1.393391393440524E-4</v>
      </c>
      <c r="R49" s="24">
        <f>BRPL_EOD!R49-BRPL_ISGS_exbus!R49</f>
        <v>0</v>
      </c>
      <c r="S49" s="24">
        <f>BRPL_EOD!S49-BRPL_ISGS_exbus!S49</f>
        <v>-5.408728070168678E-4</v>
      </c>
      <c r="T49" s="24">
        <f>BRPL_EOD!T49-BRPL_ISGS_exbus!T49</f>
        <v>0</v>
      </c>
      <c r="U49" s="24">
        <f>BRPL_EOD!U49-BRPL_ISGS_exbus!U49</f>
        <v>2.9634695244595832E-4</v>
      </c>
      <c r="V49" s="24">
        <f>BRPL_EOD!V49-BRPL_ISGS_exbus!V49</f>
        <v>-2.0628812030079047E-3</v>
      </c>
      <c r="W49" s="24">
        <f>BRPL_EOD!W49-BRPL_ISGS_exbus!W49</f>
        <v>7.1339865711728123E-3</v>
      </c>
      <c r="X49" s="24">
        <f>BRPL_EOD!X49-BRPL_ISGS_exbus!X49</f>
        <v>5.0327288923313063E-3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-2.0294177087407661E-3</v>
      </c>
      <c r="L50" s="24">
        <f>BRPL_EOD!L50-BRPL_ISGS_exbus!L50</f>
        <v>-5.1908284024015927E-5</v>
      </c>
      <c r="M50" s="24">
        <f>BRPL_EOD!M50-BRPL_ISGS_exbus!M50</f>
        <v>5.5456187894975528E-4</v>
      </c>
      <c r="N50" s="24">
        <f>BRPL_EOD!N50-BRPL_ISGS_exbus!N50</f>
        <v>-2.2602358052807858E-3</v>
      </c>
      <c r="O50" s="24">
        <f>BRPL_EOD!O50-BRPL_ISGS_exbus!O50</f>
        <v>1.4470655241964892E-3</v>
      </c>
      <c r="P50" s="24">
        <f>BRPL_EOD!P50-BRPL_ISGS_exbus!P50</f>
        <v>-1.0434212920884534E-4</v>
      </c>
      <c r="Q50" s="24">
        <f>BRPL_EOD!Q50-BRPL_ISGS_exbus!Q50</f>
        <v>1.393391393440524E-4</v>
      </c>
      <c r="R50" s="24">
        <f>BRPL_EOD!R50-BRPL_ISGS_exbus!R50</f>
        <v>0</v>
      </c>
      <c r="S50" s="24">
        <f>BRPL_EOD!S50-BRPL_ISGS_exbus!S50</f>
        <v>-5.408728070168678E-4</v>
      </c>
      <c r="T50" s="24">
        <f>BRPL_EOD!T50-BRPL_ISGS_exbus!T50</f>
        <v>0</v>
      </c>
      <c r="U50" s="24">
        <f>BRPL_EOD!U50-BRPL_ISGS_exbus!U50</f>
        <v>2.9634695244595832E-4</v>
      </c>
      <c r="V50" s="24">
        <f>BRPL_EOD!V50-BRPL_ISGS_exbus!V50</f>
        <v>-2.0628812030079047E-3</v>
      </c>
      <c r="W50" s="24">
        <f>BRPL_EOD!W50-BRPL_ISGS_exbus!W50</f>
        <v>7.1339865711728123E-3</v>
      </c>
      <c r="X50" s="24">
        <f>BRPL_EOD!X50-BRPL_ISGS_exbus!X50</f>
        <v>5.0327288923313063E-3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-3.5892833020625403E-3</v>
      </c>
      <c r="L51" s="24">
        <f>BRPL_EOD!L51-BRPL_ISGS_exbus!L51</f>
        <v>-5.1908284024015927E-5</v>
      </c>
      <c r="M51" s="24">
        <f>BRPL_EOD!M51-BRPL_ISGS_exbus!M51</f>
        <v>5.5456187894975528E-4</v>
      </c>
      <c r="N51" s="24">
        <f>BRPL_EOD!N51-BRPL_ISGS_exbus!N51</f>
        <v>-2.2602358052807858E-3</v>
      </c>
      <c r="O51" s="24">
        <f>BRPL_EOD!O51-BRPL_ISGS_exbus!O51</f>
        <v>1.4470655241964892E-3</v>
      </c>
      <c r="P51" s="24">
        <f>BRPL_EOD!P51-BRPL_ISGS_exbus!P51</f>
        <v>-1.0434212920884534E-4</v>
      </c>
      <c r="Q51" s="24">
        <f>BRPL_EOD!Q51-BRPL_ISGS_exbus!Q51</f>
        <v>-7.3671995589918993E-4</v>
      </c>
      <c r="R51" s="24">
        <f>BRPL_EOD!R51-BRPL_ISGS_exbus!R51</f>
        <v>0</v>
      </c>
      <c r="S51" s="24">
        <f>BRPL_EOD!S51-BRPL_ISGS_exbus!S51</f>
        <v>1.8989171455956466E-3</v>
      </c>
      <c r="T51" s="24">
        <f>BRPL_EOD!T51-BRPL_ISGS_exbus!T51</f>
        <v>0</v>
      </c>
      <c r="U51" s="24">
        <f>BRPL_EOD!U51-BRPL_ISGS_exbus!U51</f>
        <v>2.9634695244595832E-4</v>
      </c>
      <c r="V51" s="24">
        <f>BRPL_EOD!V51-BRPL_ISGS_exbus!V51</f>
        <v>-2.0628812030079047E-3</v>
      </c>
      <c r="W51" s="24">
        <f>BRPL_EOD!W51-BRPL_ISGS_exbus!W51</f>
        <v>7.1339865711728123E-3</v>
      </c>
      <c r="X51" s="24">
        <f>BRPL_EOD!X51-BRPL_ISGS_exbus!X51</f>
        <v>5.0327288923313063E-3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-5.2623713343109557E-3</v>
      </c>
      <c r="L52" s="24">
        <f>BRPL_EOD!L52-BRPL_ISGS_exbus!L52</f>
        <v>-5.1908284024015927E-5</v>
      </c>
      <c r="M52" s="24">
        <f>BRPL_EOD!M52-BRPL_ISGS_exbus!M52</f>
        <v>5.5456187894975528E-4</v>
      </c>
      <c r="N52" s="24">
        <f>BRPL_EOD!N52-BRPL_ISGS_exbus!N52</f>
        <v>-2.2602358052807858E-3</v>
      </c>
      <c r="O52" s="24">
        <f>BRPL_EOD!O52-BRPL_ISGS_exbus!O52</f>
        <v>1.4470655241964892E-3</v>
      </c>
      <c r="P52" s="24">
        <f>BRPL_EOD!P52-BRPL_ISGS_exbus!P52</f>
        <v>-1.0434212920884534E-4</v>
      </c>
      <c r="Q52" s="24">
        <f>BRPL_EOD!Q52-BRPL_ISGS_exbus!Q52</f>
        <v>-6.2472484848452581E-4</v>
      </c>
      <c r="R52" s="24">
        <f>BRPL_EOD!R52-BRPL_ISGS_exbus!R52</f>
        <v>0</v>
      </c>
      <c r="S52" s="24">
        <f>BRPL_EOD!S52-BRPL_ISGS_exbus!S52</f>
        <v>-5.6986003110459649E-4</v>
      </c>
      <c r="T52" s="24">
        <f>BRPL_EOD!T52-BRPL_ISGS_exbus!T52</f>
        <v>0</v>
      </c>
      <c r="U52" s="24">
        <f>BRPL_EOD!U52-BRPL_ISGS_exbus!U52</f>
        <v>2.9634695244595832E-4</v>
      </c>
      <c r="V52" s="24">
        <f>BRPL_EOD!V52-BRPL_ISGS_exbus!V52</f>
        <v>-2.0628812030079047E-3</v>
      </c>
      <c r="W52" s="24">
        <f>BRPL_EOD!W52-BRPL_ISGS_exbus!W52</f>
        <v>7.1339865711728123E-3</v>
      </c>
      <c r="X52" s="24">
        <f>BRPL_EOD!X52-BRPL_ISGS_exbus!X52</f>
        <v>5.0327288923313063E-3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1.5015091447594386E-3</v>
      </c>
      <c r="L53" s="24">
        <f>BRPL_EOD!L53-BRPL_ISGS_exbus!L53</f>
        <v>-5.1908284024015927E-5</v>
      </c>
      <c r="M53" s="24">
        <f>BRPL_EOD!M53-BRPL_ISGS_exbus!M53</f>
        <v>5.5456187894975528E-4</v>
      </c>
      <c r="N53" s="24">
        <f>BRPL_EOD!N53-BRPL_ISGS_exbus!N53</f>
        <v>-2.2180705045968807E-3</v>
      </c>
      <c r="O53" s="24">
        <f>BRPL_EOD!O53-BRPL_ISGS_exbus!O53</f>
        <v>1.4470655241964892E-3</v>
      </c>
      <c r="P53" s="24">
        <f>BRPL_EOD!P53-BRPL_ISGS_exbus!P53</f>
        <v>-1.0434212920884534E-4</v>
      </c>
      <c r="Q53" s="24">
        <f>BRPL_EOD!Q53-BRPL_ISGS_exbus!Q53</f>
        <v>-7.0322958579884798E-3</v>
      </c>
      <c r="R53" s="24">
        <f>BRPL_EOD!R53-BRPL_ISGS_exbus!R53</f>
        <v>2.4815448782113947E-3</v>
      </c>
      <c r="S53" s="24">
        <f>BRPL_EOD!S53-BRPL_ISGS_exbus!S53</f>
        <v>1.2929268292687368E-3</v>
      </c>
      <c r="T53" s="24">
        <f>BRPL_EOD!T53-BRPL_ISGS_exbus!T53</f>
        <v>0</v>
      </c>
      <c r="U53" s="24">
        <f>BRPL_EOD!U53-BRPL_ISGS_exbus!U53</f>
        <v>2.9634695244595832E-4</v>
      </c>
      <c r="V53" s="24">
        <f>BRPL_EOD!V53-BRPL_ISGS_exbus!V53</f>
        <v>-2.0628812030079047E-3</v>
      </c>
      <c r="W53" s="24">
        <f>BRPL_EOD!W53-BRPL_ISGS_exbus!W53</f>
        <v>7.1339865711728123E-3</v>
      </c>
      <c r="X53" s="24">
        <f>BRPL_EOD!X53-BRPL_ISGS_exbus!X53</f>
        <v>5.0327288923313063E-3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-3.8217441635879368E-4</v>
      </c>
      <c r="L54" s="24">
        <f>BRPL_EOD!L54-BRPL_ISGS_exbus!L54</f>
        <v>-5.1908284024015927E-5</v>
      </c>
      <c r="M54" s="24">
        <f>BRPL_EOD!M54-BRPL_ISGS_exbus!M54</f>
        <v>5.5456187894975528E-4</v>
      </c>
      <c r="N54" s="24">
        <f>BRPL_EOD!N54-BRPL_ISGS_exbus!N54</f>
        <v>-2.2180705045968807E-3</v>
      </c>
      <c r="O54" s="24">
        <f>BRPL_EOD!O54-BRPL_ISGS_exbus!O54</f>
        <v>1.4470655241964892E-3</v>
      </c>
      <c r="P54" s="24">
        <f>BRPL_EOD!P54-BRPL_ISGS_exbus!P54</f>
        <v>-1.0434212920884534E-4</v>
      </c>
      <c r="Q54" s="24">
        <f>BRPL_EOD!Q54-BRPL_ISGS_exbus!Q54</f>
        <v>-7.0322958579884798E-3</v>
      </c>
      <c r="R54" s="24">
        <f>BRPL_EOD!R54-BRPL_ISGS_exbus!R54</f>
        <v>1.3038080841276667E-3</v>
      </c>
      <c r="S54" s="24">
        <f>BRPL_EOD!S54-BRPL_ISGS_exbus!S54</f>
        <v>1.2929268292687368E-3</v>
      </c>
      <c r="T54" s="24">
        <f>BRPL_EOD!T54-BRPL_ISGS_exbus!T54</f>
        <v>0</v>
      </c>
      <c r="U54" s="24">
        <f>BRPL_EOD!U54-BRPL_ISGS_exbus!U54</f>
        <v>2.9634695244595832E-4</v>
      </c>
      <c r="V54" s="24">
        <f>BRPL_EOD!V54-BRPL_ISGS_exbus!V54</f>
        <v>-2.0628812030079047E-3</v>
      </c>
      <c r="W54" s="24">
        <f>BRPL_EOD!W54-BRPL_ISGS_exbus!W54</f>
        <v>7.1339865711728123E-3</v>
      </c>
      <c r="X54" s="24">
        <f>BRPL_EOD!X54-BRPL_ISGS_exbus!X54</f>
        <v>5.0327288923313063E-3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-3.8217441635879368E-4</v>
      </c>
      <c r="L55" s="24">
        <f>BRPL_EOD!L55-BRPL_ISGS_exbus!L55</f>
        <v>-5.1908284024015927E-5</v>
      </c>
      <c r="M55" s="24">
        <f>BRPL_EOD!M55-BRPL_ISGS_exbus!M55</f>
        <v>5.5456187894975528E-4</v>
      </c>
      <c r="N55" s="24">
        <f>BRPL_EOD!N55-BRPL_ISGS_exbus!N55</f>
        <v>-2.2180705045968807E-3</v>
      </c>
      <c r="O55" s="24">
        <f>BRPL_EOD!O55-BRPL_ISGS_exbus!O55</f>
        <v>1.4470655241964892E-3</v>
      </c>
      <c r="P55" s="24">
        <f>BRPL_EOD!P55-BRPL_ISGS_exbus!P55</f>
        <v>-1.0434212920884534E-4</v>
      </c>
      <c r="Q55" s="24">
        <f>BRPL_EOD!Q55-BRPL_ISGS_exbus!Q55</f>
        <v>-7.0322958579884798E-3</v>
      </c>
      <c r="R55" s="24">
        <f>BRPL_EOD!R55-BRPL_ISGS_exbus!R55</f>
        <v>8.7159231527103032E-3</v>
      </c>
      <c r="S55" s="24">
        <f>BRPL_EOD!S55-BRPL_ISGS_exbus!S55</f>
        <v>1.2929268292687368E-3</v>
      </c>
      <c r="T55" s="24">
        <f>BRPL_EOD!T55-BRPL_ISGS_exbus!T55</f>
        <v>0</v>
      </c>
      <c r="U55" s="24">
        <f>BRPL_EOD!U55-BRPL_ISGS_exbus!U55</f>
        <v>2.9634695244595832E-4</v>
      </c>
      <c r="V55" s="24">
        <f>BRPL_EOD!V55-BRPL_ISGS_exbus!V55</f>
        <v>-2.0628812030079047E-3</v>
      </c>
      <c r="W55" s="24">
        <f>BRPL_EOD!W55-BRPL_ISGS_exbus!W55</f>
        <v>7.1339865711728123E-3</v>
      </c>
      <c r="X55" s="24">
        <f>BRPL_EOD!X55-BRPL_ISGS_exbus!X55</f>
        <v>5.0327288923313063E-3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-3.8217441635879368E-4</v>
      </c>
      <c r="L56" s="24">
        <f>BRPL_EOD!L56-BRPL_ISGS_exbus!L56</f>
        <v>-3.8062809056604863E-5</v>
      </c>
      <c r="M56" s="24">
        <f>BRPL_EOD!M56-BRPL_ISGS_exbus!M56</f>
        <v>5.5456187894975528E-4</v>
      </c>
      <c r="N56" s="24">
        <f>BRPL_EOD!N56-BRPL_ISGS_exbus!N56</f>
        <v>-2.2180705045968807E-3</v>
      </c>
      <c r="O56" s="24">
        <f>BRPL_EOD!O56-BRPL_ISGS_exbus!O56</f>
        <v>1.4470655241964892E-3</v>
      </c>
      <c r="P56" s="24">
        <f>BRPL_EOD!P56-BRPL_ISGS_exbus!P56</f>
        <v>-1.0434212920884534E-4</v>
      </c>
      <c r="Q56" s="24">
        <f>BRPL_EOD!Q56-BRPL_ISGS_exbus!Q56</f>
        <v>-4.5053990610330885E-3</v>
      </c>
      <c r="R56" s="24">
        <f>BRPL_EOD!R56-BRPL_ISGS_exbus!R56</f>
        <v>8.7159231527103032E-3</v>
      </c>
      <c r="S56" s="24">
        <f>BRPL_EOD!S56-BRPL_ISGS_exbus!S56</f>
        <v>1.356120171673858E-3</v>
      </c>
      <c r="T56" s="24">
        <f>BRPL_EOD!T56-BRPL_ISGS_exbus!T56</f>
        <v>0</v>
      </c>
      <c r="U56" s="24">
        <f>BRPL_EOD!U56-BRPL_ISGS_exbus!U56</f>
        <v>2.9634695244595832E-4</v>
      </c>
      <c r="V56" s="24">
        <f>BRPL_EOD!V56-BRPL_ISGS_exbus!V56</f>
        <v>-2.0628812030079047E-3</v>
      </c>
      <c r="W56" s="24">
        <f>BRPL_EOD!W56-BRPL_ISGS_exbus!W56</f>
        <v>7.1339865711728123E-3</v>
      </c>
      <c r="X56" s="24">
        <f>BRPL_EOD!X56-BRPL_ISGS_exbus!X56</f>
        <v>5.0327288923313063E-3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-3.8217441635879368E-4</v>
      </c>
      <c r="L57" s="24">
        <f>BRPL_EOD!L57-BRPL_ISGS_exbus!L57</f>
        <v>-3.8062809056604863E-5</v>
      </c>
      <c r="M57" s="24">
        <f>BRPL_EOD!M57-BRPL_ISGS_exbus!M57</f>
        <v>5.5456187894975528E-4</v>
      </c>
      <c r="N57" s="24">
        <f>BRPL_EOD!N57-BRPL_ISGS_exbus!N57</f>
        <v>-2.2180705045968807E-3</v>
      </c>
      <c r="O57" s="24">
        <f>BRPL_EOD!O57-BRPL_ISGS_exbus!O57</f>
        <v>1.4470655241964892E-3</v>
      </c>
      <c r="P57" s="24">
        <f>BRPL_EOD!P57-BRPL_ISGS_exbus!P57</f>
        <v>-1.0434212920884534E-4</v>
      </c>
      <c r="Q57" s="24">
        <f>BRPL_EOD!Q57-BRPL_ISGS_exbus!Q57</f>
        <v>-4.5053990610330885E-3</v>
      </c>
      <c r="R57" s="24">
        <f>BRPL_EOD!R57-BRPL_ISGS_exbus!R57</f>
        <v>9.5894164810950144E-4</v>
      </c>
      <c r="S57" s="24">
        <f>BRPL_EOD!S57-BRPL_ISGS_exbus!S57</f>
        <v>1.356120171673858E-3</v>
      </c>
      <c r="T57" s="24">
        <f>BRPL_EOD!T57-BRPL_ISGS_exbus!T57</f>
        <v>0</v>
      </c>
      <c r="U57" s="24">
        <f>BRPL_EOD!U57-BRPL_ISGS_exbus!U57</f>
        <v>2.9634695244595832E-4</v>
      </c>
      <c r="V57" s="24">
        <f>BRPL_EOD!V57-BRPL_ISGS_exbus!V57</f>
        <v>-2.0628812030079047E-3</v>
      </c>
      <c r="W57" s="24">
        <f>BRPL_EOD!W57-BRPL_ISGS_exbus!W57</f>
        <v>7.1339865711728123E-3</v>
      </c>
      <c r="X57" s="24">
        <f>BRPL_EOD!X57-BRPL_ISGS_exbus!X57</f>
        <v>5.0327288923313063E-3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-3.8217441635879368E-4</v>
      </c>
      <c r="L58" s="24">
        <f>BRPL_EOD!L58-BRPL_ISGS_exbus!L58</f>
        <v>-3.8062809056604863E-5</v>
      </c>
      <c r="M58" s="24">
        <f>BRPL_EOD!M58-BRPL_ISGS_exbus!M58</f>
        <v>5.5456187894975528E-4</v>
      </c>
      <c r="N58" s="24">
        <f>BRPL_EOD!N58-BRPL_ISGS_exbus!N58</f>
        <v>-2.2180705045968807E-3</v>
      </c>
      <c r="O58" s="24">
        <f>BRPL_EOD!O58-BRPL_ISGS_exbus!O58</f>
        <v>1.4470655241964892E-3</v>
      </c>
      <c r="P58" s="24">
        <f>BRPL_EOD!P58-BRPL_ISGS_exbus!P58</f>
        <v>-1.0434212920884534E-4</v>
      </c>
      <c r="Q58" s="24">
        <f>BRPL_EOD!Q58-BRPL_ISGS_exbus!Q58</f>
        <v>-4.5053990610330885E-3</v>
      </c>
      <c r="R58" s="24">
        <f>BRPL_EOD!R58-BRPL_ISGS_exbus!R58</f>
        <v>9.5894164810950144E-4</v>
      </c>
      <c r="S58" s="24">
        <f>BRPL_EOD!S58-BRPL_ISGS_exbus!S58</f>
        <v>1.356120171673858E-3</v>
      </c>
      <c r="T58" s="24">
        <f>BRPL_EOD!T58-BRPL_ISGS_exbus!T58</f>
        <v>0</v>
      </c>
      <c r="U58" s="24">
        <f>BRPL_EOD!U58-BRPL_ISGS_exbus!U58</f>
        <v>2.9634695244595832E-4</v>
      </c>
      <c r="V58" s="24">
        <f>BRPL_EOD!V58-BRPL_ISGS_exbus!V58</f>
        <v>-2.0628812030079047E-3</v>
      </c>
      <c r="W58" s="24">
        <f>BRPL_EOD!W58-BRPL_ISGS_exbus!W58</f>
        <v>7.1339865711728123E-3</v>
      </c>
      <c r="X58" s="24">
        <f>BRPL_EOD!X58-BRPL_ISGS_exbus!X58</f>
        <v>5.0327288923313063E-3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-3.8217441635879368E-4</v>
      </c>
      <c r="L59" s="24">
        <f>BRPL_EOD!L59-BRPL_ISGS_exbus!L59</f>
        <v>-3.8062809056604863E-5</v>
      </c>
      <c r="M59" s="24">
        <f>BRPL_EOD!M59-BRPL_ISGS_exbus!M59</f>
        <v>5.5456187894975528E-4</v>
      </c>
      <c r="N59" s="24">
        <f>BRPL_EOD!N59-BRPL_ISGS_exbus!N59</f>
        <v>-2.2180705045968807E-3</v>
      </c>
      <c r="O59" s="24">
        <f>BRPL_EOD!O59-BRPL_ISGS_exbus!O59</f>
        <v>1.4470655241964892E-3</v>
      </c>
      <c r="P59" s="24">
        <f>BRPL_EOD!P59-BRPL_ISGS_exbus!P59</f>
        <v>-1.0434212920884534E-4</v>
      </c>
      <c r="Q59" s="24">
        <f>BRPL_EOD!Q59-BRPL_ISGS_exbus!Q59</f>
        <v>-4.5053990610330885E-3</v>
      </c>
      <c r="R59" s="24">
        <f>BRPL_EOD!R59-BRPL_ISGS_exbus!R59</f>
        <v>9.5894164810950144E-4</v>
      </c>
      <c r="S59" s="24">
        <f>BRPL_EOD!S59-BRPL_ISGS_exbus!S59</f>
        <v>1.356120171673858E-3</v>
      </c>
      <c r="T59" s="24">
        <f>BRPL_EOD!T59-BRPL_ISGS_exbus!T59</f>
        <v>0</v>
      </c>
      <c r="U59" s="24">
        <f>BRPL_EOD!U59-BRPL_ISGS_exbus!U59</f>
        <v>2.9634695244595832E-4</v>
      </c>
      <c r="V59" s="24">
        <f>BRPL_EOD!V59-BRPL_ISGS_exbus!V59</f>
        <v>-2.0628812030079047E-3</v>
      </c>
      <c r="W59" s="24">
        <f>BRPL_EOD!W59-BRPL_ISGS_exbus!W59</f>
        <v>7.1339865711728123E-3</v>
      </c>
      <c r="X59" s="24">
        <f>BRPL_EOD!X59-BRPL_ISGS_exbus!X59</f>
        <v>5.0327288923313063E-3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-3.8217441635879368E-4</v>
      </c>
      <c r="L60" s="24">
        <f>BRPL_EOD!L60-BRPL_ISGS_exbus!L60</f>
        <v>-3.8062809056604863E-5</v>
      </c>
      <c r="M60" s="24">
        <f>BRPL_EOD!M60-BRPL_ISGS_exbus!M60</f>
        <v>5.5456187894975528E-4</v>
      </c>
      <c r="N60" s="24">
        <f>BRPL_EOD!N60-BRPL_ISGS_exbus!N60</f>
        <v>-2.2180705045968807E-3</v>
      </c>
      <c r="O60" s="24">
        <f>BRPL_EOD!O60-BRPL_ISGS_exbus!O60</f>
        <v>1.4470655241964892E-3</v>
      </c>
      <c r="P60" s="24">
        <f>BRPL_EOD!P60-BRPL_ISGS_exbus!P60</f>
        <v>-1.0434212920884534E-4</v>
      </c>
      <c r="Q60" s="24">
        <f>BRPL_EOD!Q60-BRPL_ISGS_exbus!Q60</f>
        <v>-4.5053990610330885E-3</v>
      </c>
      <c r="R60" s="24">
        <f>BRPL_EOD!R60-BRPL_ISGS_exbus!R60</f>
        <v>9.5894164810950144E-4</v>
      </c>
      <c r="S60" s="24">
        <f>BRPL_EOD!S60-BRPL_ISGS_exbus!S60</f>
        <v>1.356120171673858E-3</v>
      </c>
      <c r="T60" s="24">
        <f>BRPL_EOD!T60-BRPL_ISGS_exbus!T60</f>
        <v>0</v>
      </c>
      <c r="U60" s="24">
        <f>BRPL_EOD!U60-BRPL_ISGS_exbus!U60</f>
        <v>2.9634695244595832E-4</v>
      </c>
      <c r="V60" s="24">
        <f>BRPL_EOD!V60-BRPL_ISGS_exbus!V60</f>
        <v>-2.0628812030079047E-3</v>
      </c>
      <c r="W60" s="24">
        <f>BRPL_EOD!W60-BRPL_ISGS_exbus!W60</f>
        <v>7.1339865711728123E-3</v>
      </c>
      <c r="X60" s="24">
        <f>BRPL_EOD!X60-BRPL_ISGS_exbus!X60</f>
        <v>5.0327288923313063E-3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-3.8217441635879368E-4</v>
      </c>
      <c r="L61" s="24">
        <f>BRPL_EOD!L61-BRPL_ISGS_exbus!L61</f>
        <v>-3.8062809056604863E-5</v>
      </c>
      <c r="M61" s="24">
        <f>BRPL_EOD!M61-BRPL_ISGS_exbus!M61</f>
        <v>5.5456187894975528E-4</v>
      </c>
      <c r="N61" s="24">
        <f>BRPL_EOD!N61-BRPL_ISGS_exbus!N61</f>
        <v>-2.2180705045968807E-3</v>
      </c>
      <c r="O61" s="24">
        <f>BRPL_EOD!O61-BRPL_ISGS_exbus!O61</f>
        <v>1.4470655241964892E-3</v>
      </c>
      <c r="P61" s="24">
        <f>BRPL_EOD!P61-BRPL_ISGS_exbus!P61</f>
        <v>-1.0434212920884534E-4</v>
      </c>
      <c r="Q61" s="24">
        <f>BRPL_EOD!Q61-BRPL_ISGS_exbus!Q61</f>
        <v>-4.5053990610330885E-3</v>
      </c>
      <c r="R61" s="24">
        <f>BRPL_EOD!R61-BRPL_ISGS_exbus!R61</f>
        <v>9.5894164810950144E-4</v>
      </c>
      <c r="S61" s="24">
        <f>BRPL_EOD!S61-BRPL_ISGS_exbus!S61</f>
        <v>1.356120171673858E-3</v>
      </c>
      <c r="T61" s="24">
        <f>BRPL_EOD!T61-BRPL_ISGS_exbus!T61</f>
        <v>0</v>
      </c>
      <c r="U61" s="24">
        <f>BRPL_EOD!U61-BRPL_ISGS_exbus!U61</f>
        <v>2.9634695244595832E-4</v>
      </c>
      <c r="V61" s="24">
        <f>BRPL_EOD!V61-BRPL_ISGS_exbus!V61</f>
        <v>-2.0628812030079047E-3</v>
      </c>
      <c r="W61" s="24">
        <f>BRPL_EOD!W61-BRPL_ISGS_exbus!W61</f>
        <v>7.1339865711728123E-3</v>
      </c>
      <c r="X61" s="24">
        <f>BRPL_EOD!X61-BRPL_ISGS_exbus!X61</f>
        <v>5.0327288923313063E-3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-3.8217441635879368E-4</v>
      </c>
      <c r="L62" s="24">
        <f>BRPL_EOD!L62-BRPL_ISGS_exbus!L62</f>
        <v>-3.8062809056604863E-5</v>
      </c>
      <c r="M62" s="24">
        <f>BRPL_EOD!M62-BRPL_ISGS_exbus!M62</f>
        <v>5.5456187894975528E-4</v>
      </c>
      <c r="N62" s="24">
        <f>BRPL_EOD!N62-BRPL_ISGS_exbus!N62</f>
        <v>-2.2180705045968807E-3</v>
      </c>
      <c r="O62" s="24">
        <f>BRPL_EOD!O62-BRPL_ISGS_exbus!O62</f>
        <v>1.4470655241964892E-3</v>
      </c>
      <c r="P62" s="24">
        <f>BRPL_EOD!P62-BRPL_ISGS_exbus!P62</f>
        <v>-1.0434212920884534E-4</v>
      </c>
      <c r="Q62" s="24">
        <f>BRPL_EOD!Q62-BRPL_ISGS_exbus!Q62</f>
        <v>-4.5053990610330885E-3</v>
      </c>
      <c r="R62" s="24">
        <f>BRPL_EOD!R62-BRPL_ISGS_exbus!R62</f>
        <v>9.5894164810950144E-4</v>
      </c>
      <c r="S62" s="24">
        <f>BRPL_EOD!S62-BRPL_ISGS_exbus!S62</f>
        <v>1.356120171673858E-3</v>
      </c>
      <c r="T62" s="24">
        <f>BRPL_EOD!T62-BRPL_ISGS_exbus!T62</f>
        <v>0</v>
      </c>
      <c r="U62" s="24">
        <f>BRPL_EOD!U62-BRPL_ISGS_exbus!U62</f>
        <v>2.9634695244595832E-4</v>
      </c>
      <c r="V62" s="24">
        <f>BRPL_EOD!V62-BRPL_ISGS_exbus!V62</f>
        <v>-2.0628812030079047E-3</v>
      </c>
      <c r="W62" s="24">
        <f>BRPL_EOD!W62-BRPL_ISGS_exbus!W62</f>
        <v>7.1339865711728123E-3</v>
      </c>
      <c r="X62" s="24">
        <f>BRPL_EOD!X62-BRPL_ISGS_exbus!X62</f>
        <v>5.0327288923313063E-3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-3.8217441635879368E-4</v>
      </c>
      <c r="L63" s="24">
        <f>BRPL_EOD!L63-BRPL_ISGS_exbus!L63</f>
        <v>-3.8062809056604863E-5</v>
      </c>
      <c r="M63" s="24">
        <f>BRPL_EOD!M63-BRPL_ISGS_exbus!M63</f>
        <v>5.5456187894975528E-4</v>
      </c>
      <c r="N63" s="24">
        <f>BRPL_EOD!N63-BRPL_ISGS_exbus!N63</f>
        <v>-2.2180705045968807E-3</v>
      </c>
      <c r="O63" s="24">
        <f>BRPL_EOD!O63-BRPL_ISGS_exbus!O63</f>
        <v>1.4470655241964892E-3</v>
      </c>
      <c r="P63" s="24">
        <f>BRPL_EOD!P63-BRPL_ISGS_exbus!P63</f>
        <v>-1.0434212920884534E-4</v>
      </c>
      <c r="Q63" s="24">
        <f>BRPL_EOD!Q63-BRPL_ISGS_exbus!Q63</f>
        <v>-4.5053990610330885E-3</v>
      </c>
      <c r="R63" s="24">
        <f>BRPL_EOD!R63-BRPL_ISGS_exbus!R63</f>
        <v>9.5894164810950144E-4</v>
      </c>
      <c r="S63" s="24">
        <f>BRPL_EOD!S63-BRPL_ISGS_exbus!S63</f>
        <v>1.356120171673858E-3</v>
      </c>
      <c r="T63" s="24">
        <f>BRPL_EOD!T63-BRPL_ISGS_exbus!T63</f>
        <v>0</v>
      </c>
      <c r="U63" s="24">
        <f>BRPL_EOD!U63-BRPL_ISGS_exbus!U63</f>
        <v>2.9634695244595832E-4</v>
      </c>
      <c r="V63" s="24">
        <f>BRPL_EOD!V63-BRPL_ISGS_exbus!V63</f>
        <v>-2.0628812030079047E-3</v>
      </c>
      <c r="W63" s="24">
        <f>BRPL_EOD!W63-BRPL_ISGS_exbus!W63</f>
        <v>7.1339865711728123E-3</v>
      </c>
      <c r="X63" s="24">
        <f>BRPL_EOD!X63-BRPL_ISGS_exbus!X63</f>
        <v>5.0327288923313063E-3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-3.8217441635879368E-4</v>
      </c>
      <c r="L64" s="24">
        <f>BRPL_EOD!L64-BRPL_ISGS_exbus!L64</f>
        <v>-3.8062809056604863E-5</v>
      </c>
      <c r="M64" s="24">
        <f>BRPL_EOD!M64-BRPL_ISGS_exbus!M64</f>
        <v>5.5456187894975528E-4</v>
      </c>
      <c r="N64" s="24">
        <f>BRPL_EOD!N64-BRPL_ISGS_exbus!N64</f>
        <v>-2.2180705045968807E-3</v>
      </c>
      <c r="O64" s="24">
        <f>BRPL_EOD!O64-BRPL_ISGS_exbus!O64</f>
        <v>1.4470655241964892E-3</v>
      </c>
      <c r="P64" s="24">
        <f>BRPL_EOD!P64-BRPL_ISGS_exbus!P64</f>
        <v>-1.0434212920884534E-4</v>
      </c>
      <c r="Q64" s="24">
        <f>BRPL_EOD!Q64-BRPL_ISGS_exbus!Q64</f>
        <v>-4.5053990610330885E-3</v>
      </c>
      <c r="R64" s="24">
        <f>BRPL_EOD!R64-BRPL_ISGS_exbus!R64</f>
        <v>9.5894164810950144E-4</v>
      </c>
      <c r="S64" s="24">
        <f>BRPL_EOD!S64-BRPL_ISGS_exbus!S64</f>
        <v>1.356120171673858E-3</v>
      </c>
      <c r="T64" s="24">
        <f>BRPL_EOD!T64-BRPL_ISGS_exbus!T64</f>
        <v>0</v>
      </c>
      <c r="U64" s="24">
        <f>BRPL_EOD!U64-BRPL_ISGS_exbus!U64</f>
        <v>2.9634695244595832E-4</v>
      </c>
      <c r="V64" s="24">
        <f>BRPL_EOD!V64-BRPL_ISGS_exbus!V64</f>
        <v>-2.0628812030079047E-3</v>
      </c>
      <c r="W64" s="24">
        <f>BRPL_EOD!W64-BRPL_ISGS_exbus!W64</f>
        <v>7.1339865711728123E-3</v>
      </c>
      <c r="X64" s="24">
        <f>BRPL_EOD!X64-BRPL_ISGS_exbus!X64</f>
        <v>5.0327288923313063E-3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-3.8217441635879368E-4</v>
      </c>
      <c r="L65" s="24">
        <f>BRPL_EOD!L65-BRPL_ISGS_exbus!L65</f>
        <v>-3.8062809056604863E-5</v>
      </c>
      <c r="M65" s="24">
        <f>BRPL_EOD!M65-BRPL_ISGS_exbus!M65</f>
        <v>5.5456187894975528E-4</v>
      </c>
      <c r="N65" s="24">
        <f>BRPL_EOD!N65-BRPL_ISGS_exbus!N65</f>
        <v>-2.2180705045968807E-3</v>
      </c>
      <c r="O65" s="24">
        <f>BRPL_EOD!O65-BRPL_ISGS_exbus!O65</f>
        <v>1.4470655241964892E-3</v>
      </c>
      <c r="P65" s="24">
        <f>BRPL_EOD!P65-BRPL_ISGS_exbus!P65</f>
        <v>-1.0434212920884534E-4</v>
      </c>
      <c r="Q65" s="24">
        <f>BRPL_EOD!Q65-BRPL_ISGS_exbus!Q65</f>
        <v>-4.5053990610330885E-3</v>
      </c>
      <c r="R65" s="24">
        <f>BRPL_EOD!R65-BRPL_ISGS_exbus!R65</f>
        <v>9.5894164810950144E-4</v>
      </c>
      <c r="S65" s="24">
        <f>BRPL_EOD!S65-BRPL_ISGS_exbus!S65</f>
        <v>1.356120171673858E-3</v>
      </c>
      <c r="T65" s="24">
        <f>BRPL_EOD!T65-BRPL_ISGS_exbus!T65</f>
        <v>0</v>
      </c>
      <c r="U65" s="24">
        <f>BRPL_EOD!U65-BRPL_ISGS_exbus!U65</f>
        <v>2.9634695244595832E-4</v>
      </c>
      <c r="V65" s="24">
        <f>BRPL_EOD!V65-BRPL_ISGS_exbus!V65</f>
        <v>-2.0628812030079047E-3</v>
      </c>
      <c r="W65" s="24">
        <f>BRPL_EOD!W65-BRPL_ISGS_exbus!W65</f>
        <v>7.1339865711728123E-3</v>
      </c>
      <c r="X65" s="24">
        <f>BRPL_EOD!X65-BRPL_ISGS_exbus!X65</f>
        <v>5.0327288923313063E-3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-3.8217441635879368E-4</v>
      </c>
      <c r="L66" s="24">
        <f>BRPL_EOD!L66-BRPL_ISGS_exbus!L66</f>
        <v>-3.8062809056604863E-5</v>
      </c>
      <c r="M66" s="24">
        <f>BRPL_EOD!M66-BRPL_ISGS_exbus!M66</f>
        <v>5.5456187894975528E-4</v>
      </c>
      <c r="N66" s="24">
        <f>BRPL_EOD!N66-BRPL_ISGS_exbus!N66</f>
        <v>-2.2180705045968807E-3</v>
      </c>
      <c r="O66" s="24">
        <f>BRPL_EOD!O66-BRPL_ISGS_exbus!O66</f>
        <v>1.4470655241964892E-3</v>
      </c>
      <c r="P66" s="24">
        <f>BRPL_EOD!P66-BRPL_ISGS_exbus!P66</f>
        <v>-1.0434212920884534E-4</v>
      </c>
      <c r="Q66" s="24">
        <f>BRPL_EOD!Q66-BRPL_ISGS_exbus!Q66</f>
        <v>-4.5053990610330885E-3</v>
      </c>
      <c r="R66" s="24">
        <f>BRPL_EOD!R66-BRPL_ISGS_exbus!R66</f>
        <v>9.5894164810950144E-4</v>
      </c>
      <c r="S66" s="24">
        <f>BRPL_EOD!S66-BRPL_ISGS_exbus!S66</f>
        <v>1.356120171673858E-3</v>
      </c>
      <c r="T66" s="24">
        <f>BRPL_EOD!T66-BRPL_ISGS_exbus!T66</f>
        <v>0</v>
      </c>
      <c r="U66" s="24">
        <f>BRPL_EOD!U66-BRPL_ISGS_exbus!U66</f>
        <v>2.9634695244595832E-4</v>
      </c>
      <c r="V66" s="24">
        <f>BRPL_EOD!V66-BRPL_ISGS_exbus!V66</f>
        <v>-2.0628812030079047E-3</v>
      </c>
      <c r="W66" s="24">
        <f>BRPL_EOD!W66-BRPL_ISGS_exbus!W66</f>
        <v>7.1339865711728123E-3</v>
      </c>
      <c r="X66" s="24">
        <f>BRPL_EOD!X66-BRPL_ISGS_exbus!X66</f>
        <v>5.0327288923313063E-3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-3.8217441635879368E-4</v>
      </c>
      <c r="L67" s="24">
        <f>BRPL_EOD!L67-BRPL_ISGS_exbus!L67</f>
        <v>-3.8062809056604863E-5</v>
      </c>
      <c r="M67" s="24">
        <f>BRPL_EOD!M67-BRPL_ISGS_exbus!M67</f>
        <v>5.5456187894975528E-4</v>
      </c>
      <c r="N67" s="24">
        <f>BRPL_EOD!N67-BRPL_ISGS_exbus!N67</f>
        <v>-2.2180705045968807E-3</v>
      </c>
      <c r="O67" s="24">
        <f>BRPL_EOD!O67-BRPL_ISGS_exbus!O67</f>
        <v>1.4470655241964892E-3</v>
      </c>
      <c r="P67" s="24">
        <f>BRPL_EOD!P67-BRPL_ISGS_exbus!P67</f>
        <v>-1.0434212920884534E-4</v>
      </c>
      <c r="Q67" s="24">
        <f>BRPL_EOD!Q67-BRPL_ISGS_exbus!Q67</f>
        <v>-4.5053990610330885E-3</v>
      </c>
      <c r="R67" s="24">
        <f>BRPL_EOD!R67-BRPL_ISGS_exbus!R67</f>
        <v>8.7159231527103032E-3</v>
      </c>
      <c r="S67" s="24">
        <f>BRPL_EOD!S67-BRPL_ISGS_exbus!S67</f>
        <v>1.356120171673858E-3</v>
      </c>
      <c r="T67" s="24">
        <f>BRPL_EOD!T67-BRPL_ISGS_exbus!T67</f>
        <v>0</v>
      </c>
      <c r="U67" s="24">
        <f>BRPL_EOD!U67-BRPL_ISGS_exbus!U67</f>
        <v>2.9634695244595832E-4</v>
      </c>
      <c r="V67" s="24">
        <f>BRPL_EOD!V67-BRPL_ISGS_exbus!V67</f>
        <v>-2.0628812030079047E-3</v>
      </c>
      <c r="W67" s="24">
        <f>BRPL_EOD!W67-BRPL_ISGS_exbus!W67</f>
        <v>7.1339865711728123E-3</v>
      </c>
      <c r="X67" s="24">
        <f>BRPL_EOD!X67-BRPL_ISGS_exbus!X67</f>
        <v>5.0327288923313063E-3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2.6265377643426291E-3</v>
      </c>
      <c r="L68" s="24">
        <f>BRPL_EOD!L68-BRPL_ISGS_exbus!L68</f>
        <v>-5.1908284024015927E-5</v>
      </c>
      <c r="M68" s="24">
        <f>BRPL_EOD!M68-BRPL_ISGS_exbus!M68</f>
        <v>5.5456187894975528E-4</v>
      </c>
      <c r="N68" s="24">
        <f>BRPL_EOD!N68-BRPL_ISGS_exbus!N68</f>
        <v>-2.2180705045968807E-3</v>
      </c>
      <c r="O68" s="24">
        <f>BRPL_EOD!O68-BRPL_ISGS_exbus!O68</f>
        <v>1.4470655241964892E-3</v>
      </c>
      <c r="P68" s="24">
        <f>BRPL_EOD!P68-BRPL_ISGS_exbus!P68</f>
        <v>-1.0434212920884534E-4</v>
      </c>
      <c r="Q68" s="24">
        <f>BRPL_EOD!Q68-BRPL_ISGS_exbus!Q68</f>
        <v>-7.0322958579884798E-3</v>
      </c>
      <c r="R68" s="24">
        <f>BRPL_EOD!R68-BRPL_ISGS_exbus!R68</f>
        <v>8.7159231527103032E-3</v>
      </c>
      <c r="S68" s="24">
        <f>BRPL_EOD!S68-BRPL_ISGS_exbus!S68</f>
        <v>1.2929268292687368E-3</v>
      </c>
      <c r="T68" s="24">
        <f>BRPL_EOD!T68-BRPL_ISGS_exbus!T68</f>
        <v>0</v>
      </c>
      <c r="U68" s="24">
        <f>BRPL_EOD!U68-BRPL_ISGS_exbus!U68</f>
        <v>2.9634695244595832E-4</v>
      </c>
      <c r="V68" s="24">
        <f>BRPL_EOD!V68-BRPL_ISGS_exbus!V68</f>
        <v>-2.0628812030079047E-3</v>
      </c>
      <c r="W68" s="24">
        <f>BRPL_EOD!W68-BRPL_ISGS_exbus!W68</f>
        <v>7.1339865711728123E-3</v>
      </c>
      <c r="X68" s="24">
        <f>BRPL_EOD!X68-BRPL_ISGS_exbus!X68</f>
        <v>5.0327288923313063E-3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-3.4781434970909686E-3</v>
      </c>
      <c r="L69" s="24">
        <f>BRPL_EOD!L69-BRPL_ISGS_exbus!L69</f>
        <v>-1.1164257985107895E-4</v>
      </c>
      <c r="M69" s="24">
        <f>BRPL_EOD!M69-BRPL_ISGS_exbus!M69</f>
        <v>5.5456187894975528E-4</v>
      </c>
      <c r="N69" s="24">
        <f>BRPL_EOD!N69-BRPL_ISGS_exbus!N69</f>
        <v>-2.2180705045968807E-3</v>
      </c>
      <c r="O69" s="24">
        <f>BRPL_EOD!O69-BRPL_ISGS_exbus!O69</f>
        <v>1.4470655241964892E-3</v>
      </c>
      <c r="P69" s="24">
        <f>BRPL_EOD!P69-BRPL_ISGS_exbus!P69</f>
        <v>-1.0434212920884534E-4</v>
      </c>
      <c r="Q69" s="24">
        <f>BRPL_EOD!Q69-BRPL_ISGS_exbus!Q69</f>
        <v>-7.0322958579884798E-3</v>
      </c>
      <c r="R69" s="24">
        <f>BRPL_EOD!R69-BRPL_ISGS_exbus!R69</f>
        <v>-9.7889451973642849E-4</v>
      </c>
      <c r="S69" s="24">
        <f>BRPL_EOD!S69-BRPL_ISGS_exbus!S69</f>
        <v>1.2929268292687368E-3</v>
      </c>
      <c r="T69" s="24">
        <f>BRPL_EOD!T69-BRPL_ISGS_exbus!T69</f>
        <v>0</v>
      </c>
      <c r="U69" s="24">
        <f>BRPL_EOD!U69-BRPL_ISGS_exbus!U69</f>
        <v>2.9634695244595832E-4</v>
      </c>
      <c r="V69" s="24">
        <f>BRPL_EOD!V69-BRPL_ISGS_exbus!V69</f>
        <v>-2.0628812030079047E-3</v>
      </c>
      <c r="W69" s="24">
        <f>BRPL_EOD!W69-BRPL_ISGS_exbus!W69</f>
        <v>7.1339865711728123E-3</v>
      </c>
      <c r="X69" s="24">
        <f>BRPL_EOD!X69-BRPL_ISGS_exbus!X69</f>
        <v>5.0327288923313063E-3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-3.5892833020625403E-3</v>
      </c>
      <c r="L70" s="24">
        <f>BRPL_EOD!L70-BRPL_ISGS_exbus!L70</f>
        <v>1.2263821924030083E-4</v>
      </c>
      <c r="M70" s="24">
        <f>BRPL_EOD!M70-BRPL_ISGS_exbus!M70</f>
        <v>5.5456187894975528E-4</v>
      </c>
      <c r="N70" s="24">
        <f>BRPL_EOD!N70-BRPL_ISGS_exbus!N70</f>
        <v>-2.2180705045968807E-3</v>
      </c>
      <c r="O70" s="24">
        <f>BRPL_EOD!O70-BRPL_ISGS_exbus!O70</f>
        <v>1.4470655241964892E-3</v>
      </c>
      <c r="P70" s="24">
        <f>BRPL_EOD!P70-BRPL_ISGS_exbus!P70</f>
        <v>-1.0434212920884534E-4</v>
      </c>
      <c r="Q70" s="24">
        <f>BRPL_EOD!Q70-BRPL_ISGS_exbus!Q70</f>
        <v>-8.6316761904736694E-4</v>
      </c>
      <c r="R70" s="24">
        <f>BRPL_EOD!R70-BRPL_ISGS_exbus!R70</f>
        <v>-3.0882117830444145E-4</v>
      </c>
      <c r="S70" s="24">
        <f>BRPL_EOD!S70-BRPL_ISGS_exbus!S70</f>
        <v>9.5926829268400127E-4</v>
      </c>
      <c r="T70" s="24">
        <f>BRPL_EOD!T70-BRPL_ISGS_exbus!T70</f>
        <v>0</v>
      </c>
      <c r="U70" s="24">
        <f>BRPL_EOD!U70-BRPL_ISGS_exbus!U70</f>
        <v>2.9634695244595832E-4</v>
      </c>
      <c r="V70" s="24">
        <f>BRPL_EOD!V70-BRPL_ISGS_exbus!V70</f>
        <v>-2.0628812030079047E-3</v>
      </c>
      <c r="W70" s="24">
        <f>BRPL_EOD!W70-BRPL_ISGS_exbus!W70</f>
        <v>7.1339865711728123E-3</v>
      </c>
      <c r="X70" s="24">
        <f>BRPL_EOD!X70-BRPL_ISGS_exbus!X70</f>
        <v>5.0327288923313063E-3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-4.1925900131900562E-4</v>
      </c>
      <c r="L71" s="24">
        <f>BRPL_EOD!L71-BRPL_ISGS_exbus!L71</f>
        <v>6.8057767596663155E-5</v>
      </c>
      <c r="M71" s="24">
        <f>BRPL_EOD!M71-BRPL_ISGS_exbus!M71</f>
        <v>5.5456187894975528E-4</v>
      </c>
      <c r="N71" s="24">
        <f>BRPL_EOD!N71-BRPL_ISGS_exbus!N71</f>
        <v>-2.2180705045968807E-3</v>
      </c>
      <c r="O71" s="24">
        <f>BRPL_EOD!O71-BRPL_ISGS_exbus!O71</f>
        <v>1.4470655241964892E-3</v>
      </c>
      <c r="P71" s="24">
        <f>BRPL_EOD!P71-BRPL_ISGS_exbus!P71</f>
        <v>-1.0434212920884534E-4</v>
      </c>
      <c r="Q71" s="24">
        <f>BRPL_EOD!Q71-BRPL_ISGS_exbus!Q71</f>
        <v>-8.6316761904736694E-4</v>
      </c>
      <c r="R71" s="24">
        <f>BRPL_EOD!R71-BRPL_ISGS_exbus!R71</f>
        <v>-3.0882117830444145E-4</v>
      </c>
      <c r="S71" s="24">
        <f>BRPL_EOD!S71-BRPL_ISGS_exbus!S71</f>
        <v>3.0260684769771728E-3</v>
      </c>
      <c r="T71" s="24">
        <f>BRPL_EOD!T71-BRPL_ISGS_exbus!T71</f>
        <v>0</v>
      </c>
      <c r="U71" s="24">
        <f>BRPL_EOD!U71-BRPL_ISGS_exbus!U71</f>
        <v>2.9634695244595832E-4</v>
      </c>
      <c r="V71" s="24">
        <f>BRPL_EOD!V71-BRPL_ISGS_exbus!V71</f>
        <v>-2.0628812030079047E-3</v>
      </c>
      <c r="W71" s="24">
        <f>BRPL_EOD!W71-BRPL_ISGS_exbus!W71</f>
        <v>7.1339865711728123E-3</v>
      </c>
      <c r="X71" s="24">
        <f>BRPL_EOD!X71-BRPL_ISGS_exbus!X71</f>
        <v>5.0327288923313063E-3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-4.2732176075332973E-4</v>
      </c>
      <c r="L72" s="24">
        <f>BRPL_EOD!L72-BRPL_ISGS_exbus!L72</f>
        <v>-8.1491597228477985E-5</v>
      </c>
      <c r="M72" s="24">
        <f>BRPL_EOD!M72-BRPL_ISGS_exbus!M72</f>
        <v>5.5456187894975528E-4</v>
      </c>
      <c r="N72" s="24">
        <f>BRPL_EOD!N72-BRPL_ISGS_exbus!N72</f>
        <v>-2.2180705045968807E-3</v>
      </c>
      <c r="O72" s="24">
        <f>BRPL_EOD!O72-BRPL_ISGS_exbus!O72</f>
        <v>1.4470655241964892E-3</v>
      </c>
      <c r="P72" s="24">
        <f>BRPL_EOD!P72-BRPL_ISGS_exbus!P72</f>
        <v>-1.0434212920884534E-4</v>
      </c>
      <c r="Q72" s="24">
        <f>BRPL_EOD!Q72-BRPL_ISGS_exbus!Q72</f>
        <v>-8.6316761904736694E-4</v>
      </c>
      <c r="R72" s="24">
        <f>BRPL_EOD!R72-BRPL_ISGS_exbus!R72</f>
        <v>-3.0882117830444145E-4</v>
      </c>
      <c r="S72" s="24">
        <f>BRPL_EOD!S72-BRPL_ISGS_exbus!S72</f>
        <v>3.0260684769771728E-3</v>
      </c>
      <c r="T72" s="24">
        <f>BRPL_EOD!T72-BRPL_ISGS_exbus!T72</f>
        <v>0</v>
      </c>
      <c r="U72" s="24">
        <f>BRPL_EOD!U72-BRPL_ISGS_exbus!U72</f>
        <v>2.9634695244595832E-4</v>
      </c>
      <c r="V72" s="24">
        <f>BRPL_EOD!V72-BRPL_ISGS_exbus!V72</f>
        <v>-2.0628812030079047E-3</v>
      </c>
      <c r="W72" s="24">
        <f>BRPL_EOD!W72-BRPL_ISGS_exbus!W72</f>
        <v>7.1339865711728123E-3</v>
      </c>
      <c r="X72" s="24">
        <f>BRPL_EOD!X72-BRPL_ISGS_exbus!X72</f>
        <v>5.0327288923313063E-3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-3.7525626678416302E-3</v>
      </c>
      <c r="L73" s="24">
        <f>BRPL_EOD!L73-BRPL_ISGS_exbus!L73</f>
        <v>-1.5242506212764795E-5</v>
      </c>
      <c r="M73" s="24">
        <f>BRPL_EOD!M73-BRPL_ISGS_exbus!M73</f>
        <v>5.5456187894975528E-4</v>
      </c>
      <c r="N73" s="24">
        <f>BRPL_EOD!N73-BRPL_ISGS_exbus!N73</f>
        <v>-2.2180705045968807E-3</v>
      </c>
      <c r="O73" s="24">
        <f>BRPL_EOD!O73-BRPL_ISGS_exbus!O73</f>
        <v>1.4470655241964892E-3</v>
      </c>
      <c r="P73" s="24">
        <f>BRPL_EOD!P73-BRPL_ISGS_exbus!P73</f>
        <v>-1.0434212920884534E-4</v>
      </c>
      <c r="Q73" s="24">
        <f>BRPL_EOD!Q73-BRPL_ISGS_exbus!Q73</f>
        <v>-8.6316761904736694E-4</v>
      </c>
      <c r="R73" s="24">
        <f>BRPL_EOD!R73-BRPL_ISGS_exbus!R73</f>
        <v>-3.0882117830444145E-4</v>
      </c>
      <c r="S73" s="24">
        <f>BRPL_EOD!S73-BRPL_ISGS_exbus!S73</f>
        <v>3.0260684769771728E-3</v>
      </c>
      <c r="T73" s="24">
        <f>BRPL_EOD!T73-BRPL_ISGS_exbus!T73</f>
        <v>0</v>
      </c>
      <c r="U73" s="24">
        <f>BRPL_EOD!U73-BRPL_ISGS_exbus!U73</f>
        <v>2.9634695244595832E-4</v>
      </c>
      <c r="V73" s="24">
        <f>BRPL_EOD!V73-BRPL_ISGS_exbus!V73</f>
        <v>-2.0628812030079047E-3</v>
      </c>
      <c r="W73" s="24">
        <f>BRPL_EOD!W73-BRPL_ISGS_exbus!W73</f>
        <v>7.1339865711728123E-3</v>
      </c>
      <c r="X73" s="24">
        <f>BRPL_EOD!X73-BRPL_ISGS_exbus!X73</f>
        <v>5.0327288923313063E-3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-1.4751785477642443E-3</v>
      </c>
      <c r="L74" s="24">
        <f>BRPL_EOD!L74-BRPL_ISGS_exbus!L74</f>
        <v>-3.7957765187002224E-5</v>
      </c>
      <c r="M74" s="24">
        <f>BRPL_EOD!M74-BRPL_ISGS_exbus!M74</f>
        <v>5.5456187894975528E-4</v>
      </c>
      <c r="N74" s="24">
        <f>BRPL_EOD!N74-BRPL_ISGS_exbus!N74</f>
        <v>-2.2180705045968807E-3</v>
      </c>
      <c r="O74" s="24">
        <f>BRPL_EOD!O74-BRPL_ISGS_exbus!O74</f>
        <v>1.4470655241964892E-3</v>
      </c>
      <c r="P74" s="24">
        <f>BRPL_EOD!P74-BRPL_ISGS_exbus!P74</f>
        <v>-1.0434212920884534E-4</v>
      </c>
      <c r="Q74" s="24">
        <f>BRPL_EOD!Q74-BRPL_ISGS_exbus!Q74</f>
        <v>-8.6316761904736694E-4</v>
      </c>
      <c r="R74" s="24">
        <f>BRPL_EOD!R74-BRPL_ISGS_exbus!R74</f>
        <v>-3.0882117830444145E-4</v>
      </c>
      <c r="S74" s="24">
        <f>BRPL_EOD!S74-BRPL_ISGS_exbus!S74</f>
        <v>3.0260684769771728E-3</v>
      </c>
      <c r="T74" s="24">
        <f>BRPL_EOD!T74-BRPL_ISGS_exbus!T74</f>
        <v>0</v>
      </c>
      <c r="U74" s="24">
        <f>BRPL_EOD!U74-BRPL_ISGS_exbus!U74</f>
        <v>2.9634695244595832E-4</v>
      </c>
      <c r="V74" s="24">
        <f>BRPL_EOD!V74-BRPL_ISGS_exbus!V74</f>
        <v>-2.0628812030079047E-3</v>
      </c>
      <c r="W74" s="24">
        <f>BRPL_EOD!W74-BRPL_ISGS_exbus!W74</f>
        <v>7.1339865711728123E-3</v>
      </c>
      <c r="X74" s="24">
        <f>BRPL_EOD!X74-BRPL_ISGS_exbus!X74</f>
        <v>5.0327288923313063E-3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2.0927832370603028E-3</v>
      </c>
      <c r="L75" s="24">
        <f>BRPL_EOD!L75-BRPL_ISGS_exbus!L75</f>
        <v>-1.3310087363382905E-4</v>
      </c>
      <c r="M75" s="24">
        <f>BRPL_EOD!M75-BRPL_ISGS_exbus!M75</f>
        <v>5.5456187894975528E-4</v>
      </c>
      <c r="N75" s="24">
        <f>BRPL_EOD!N75-BRPL_ISGS_exbus!N75</f>
        <v>-2.2180705045968807E-3</v>
      </c>
      <c r="O75" s="24">
        <f>BRPL_EOD!O75-BRPL_ISGS_exbus!O75</f>
        <v>1.4470655241964892E-3</v>
      </c>
      <c r="P75" s="24">
        <f>BRPL_EOD!P75-BRPL_ISGS_exbus!P75</f>
        <v>-1.0434212920884534E-4</v>
      </c>
      <c r="Q75" s="24">
        <f>BRPL_EOD!Q75-BRPL_ISGS_exbus!Q75</f>
        <v>-8.6316761904736694E-4</v>
      </c>
      <c r="R75" s="24">
        <f>BRPL_EOD!R75-BRPL_ISGS_exbus!R75</f>
        <v>-3.0882117830444145E-4</v>
      </c>
      <c r="S75" s="24">
        <f>BRPL_EOD!S75-BRPL_ISGS_exbus!S75</f>
        <v>3.0260684769771728E-3</v>
      </c>
      <c r="T75" s="24">
        <f>BRPL_EOD!T75-BRPL_ISGS_exbus!T75</f>
        <v>0</v>
      </c>
      <c r="U75" s="24">
        <f>BRPL_EOD!U75-BRPL_ISGS_exbus!U75</f>
        <v>2.9634695244595832E-4</v>
      </c>
      <c r="V75" s="24">
        <f>BRPL_EOD!V75-BRPL_ISGS_exbus!V75</f>
        <v>-2.0628812030079047E-3</v>
      </c>
      <c r="W75" s="24">
        <f>BRPL_EOD!W75-BRPL_ISGS_exbus!W75</f>
        <v>7.1339865711728123E-3</v>
      </c>
      <c r="X75" s="24">
        <f>BRPL_EOD!X75-BRPL_ISGS_exbus!X75</f>
        <v>5.0327288923313063E-3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-4.1028291861380239E-3</v>
      </c>
      <c r="L76" s="24">
        <f>BRPL_EOD!L76-BRPL_ISGS_exbus!L76</f>
        <v>3.8827388761930592E-6</v>
      </c>
      <c r="M76" s="24">
        <f>BRPL_EOD!M76-BRPL_ISGS_exbus!M76</f>
        <v>5.5456187894975528E-4</v>
      </c>
      <c r="N76" s="24">
        <f>BRPL_EOD!N76-BRPL_ISGS_exbus!N76</f>
        <v>-2.2180705045968807E-3</v>
      </c>
      <c r="O76" s="24">
        <f>BRPL_EOD!O76-BRPL_ISGS_exbus!O76</f>
        <v>1.4470655241964892E-3</v>
      </c>
      <c r="P76" s="24">
        <f>BRPL_EOD!P76-BRPL_ISGS_exbus!P76</f>
        <v>-1.0434212920884534E-4</v>
      </c>
      <c r="Q76" s="24">
        <f>BRPL_EOD!Q76-BRPL_ISGS_exbus!Q76</f>
        <v>-8.6316761904736694E-4</v>
      </c>
      <c r="R76" s="24">
        <f>BRPL_EOD!R76-BRPL_ISGS_exbus!R76</f>
        <v>-3.0882117830444145E-4</v>
      </c>
      <c r="S76" s="24">
        <f>BRPL_EOD!S76-BRPL_ISGS_exbus!S76</f>
        <v>3.0260684769771728E-3</v>
      </c>
      <c r="T76" s="24">
        <f>BRPL_EOD!T76-BRPL_ISGS_exbus!T76</f>
        <v>0</v>
      </c>
      <c r="U76" s="24">
        <f>BRPL_EOD!U76-BRPL_ISGS_exbus!U76</f>
        <v>2.9634695244595832E-4</v>
      </c>
      <c r="V76" s="24">
        <f>BRPL_EOD!V76-BRPL_ISGS_exbus!V76</f>
        <v>-2.0628812030079047E-3</v>
      </c>
      <c r="W76" s="24">
        <f>BRPL_EOD!W76-BRPL_ISGS_exbus!W76</f>
        <v>7.1339865711728123E-3</v>
      </c>
      <c r="X76" s="24">
        <f>BRPL_EOD!X76-BRPL_ISGS_exbus!X76</f>
        <v>5.0327288923313063E-3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-4.1028291861380239E-3</v>
      </c>
      <c r="L77" s="24">
        <f>BRPL_EOD!L77-BRPL_ISGS_exbus!L77</f>
        <v>3.8827388761930592E-6</v>
      </c>
      <c r="M77" s="24">
        <f>BRPL_EOD!M77-BRPL_ISGS_exbus!M77</f>
        <v>5.5456187894975528E-4</v>
      </c>
      <c r="N77" s="24">
        <f>BRPL_EOD!N77-BRPL_ISGS_exbus!N77</f>
        <v>-2.2180705045968807E-3</v>
      </c>
      <c r="O77" s="24">
        <f>BRPL_EOD!O77-BRPL_ISGS_exbus!O77</f>
        <v>1.4470655241964892E-3</v>
      </c>
      <c r="P77" s="24">
        <f>BRPL_EOD!P77-BRPL_ISGS_exbus!P77</f>
        <v>-1.0434212920884534E-4</v>
      </c>
      <c r="Q77" s="24">
        <f>BRPL_EOD!Q77-BRPL_ISGS_exbus!Q77</f>
        <v>-8.6316761904736694E-4</v>
      </c>
      <c r="R77" s="24">
        <f>BRPL_EOD!R77-BRPL_ISGS_exbus!R77</f>
        <v>-3.0882117830444145E-4</v>
      </c>
      <c r="S77" s="24">
        <f>BRPL_EOD!S77-BRPL_ISGS_exbus!S77</f>
        <v>3.0260684769771728E-3</v>
      </c>
      <c r="T77" s="24">
        <f>BRPL_EOD!T77-BRPL_ISGS_exbus!T77</f>
        <v>0</v>
      </c>
      <c r="U77" s="24">
        <f>BRPL_EOD!U77-BRPL_ISGS_exbus!U77</f>
        <v>2.9634695244595832E-4</v>
      </c>
      <c r="V77" s="24">
        <f>BRPL_EOD!V77-BRPL_ISGS_exbus!V77</f>
        <v>-2.0628812030079047E-3</v>
      </c>
      <c r="W77" s="24">
        <f>BRPL_EOD!W77-BRPL_ISGS_exbus!W77</f>
        <v>7.1339865711728123E-3</v>
      </c>
      <c r="X77" s="24">
        <f>BRPL_EOD!X77-BRPL_ISGS_exbus!X77</f>
        <v>5.0327288923313063E-3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-7.0395527280879833E-3</v>
      </c>
      <c r="L78" s="24">
        <f>BRPL_EOD!L78-BRPL_ISGS_exbus!L78</f>
        <v>3.8827388761930592E-6</v>
      </c>
      <c r="M78" s="24">
        <f>BRPL_EOD!M78-BRPL_ISGS_exbus!M78</f>
        <v>5.5456187894975528E-4</v>
      </c>
      <c r="N78" s="24">
        <f>BRPL_EOD!N78-BRPL_ISGS_exbus!N78</f>
        <v>-2.2180705045968807E-3</v>
      </c>
      <c r="O78" s="24">
        <f>BRPL_EOD!O78-BRPL_ISGS_exbus!O78</f>
        <v>1.4470655241964892E-3</v>
      </c>
      <c r="P78" s="24">
        <f>BRPL_EOD!P78-BRPL_ISGS_exbus!P78</f>
        <v>-1.0434212920884534E-4</v>
      </c>
      <c r="Q78" s="24">
        <f>BRPL_EOD!Q78-BRPL_ISGS_exbus!Q78</f>
        <v>-8.6316761904736694E-4</v>
      </c>
      <c r="R78" s="24">
        <f>BRPL_EOD!R78-BRPL_ISGS_exbus!R78</f>
        <v>-3.0882117830444145E-4</v>
      </c>
      <c r="S78" s="24">
        <f>BRPL_EOD!S78-BRPL_ISGS_exbus!S78</f>
        <v>3.0260684769771728E-3</v>
      </c>
      <c r="T78" s="24">
        <f>BRPL_EOD!T78-BRPL_ISGS_exbus!T78</f>
        <v>0</v>
      </c>
      <c r="U78" s="24">
        <f>BRPL_EOD!U78-BRPL_ISGS_exbus!U78</f>
        <v>2.9634695244595832E-4</v>
      </c>
      <c r="V78" s="24">
        <f>BRPL_EOD!V78-BRPL_ISGS_exbus!V78</f>
        <v>-2.0628812030079047E-3</v>
      </c>
      <c r="W78" s="24">
        <f>BRPL_EOD!W78-BRPL_ISGS_exbus!W78</f>
        <v>7.1339865711728123E-3</v>
      </c>
      <c r="X78" s="24">
        <f>BRPL_EOD!X78-BRPL_ISGS_exbus!X78</f>
        <v>5.0327288923313063E-3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-1.9599296450678594E-3</v>
      </c>
      <c r="L79" s="24">
        <f>BRPL_EOD!L79-BRPL_ISGS_exbus!L79</f>
        <v>2.8845398595933602E-5</v>
      </c>
      <c r="M79" s="24">
        <f>BRPL_EOD!M79-BRPL_ISGS_exbus!M79</f>
        <v>5.5456187894975528E-4</v>
      </c>
      <c r="N79" s="24">
        <f>BRPL_EOD!N79-BRPL_ISGS_exbus!N79</f>
        <v>-2.2180705045968807E-3</v>
      </c>
      <c r="O79" s="24">
        <f>BRPL_EOD!O79-BRPL_ISGS_exbus!O79</f>
        <v>1.4470655241964892E-3</v>
      </c>
      <c r="P79" s="24">
        <f>BRPL_EOD!P79-BRPL_ISGS_exbus!P79</f>
        <v>-1.0434212920884534E-4</v>
      </c>
      <c r="Q79" s="24">
        <f>BRPL_EOD!Q79-BRPL_ISGS_exbus!Q79</f>
        <v>-2.0598721153843869E-3</v>
      </c>
      <c r="R79" s="24">
        <f>BRPL_EOD!R79-BRPL_ISGS_exbus!R79</f>
        <v>-3.0882117830444145E-4</v>
      </c>
      <c r="S79" s="24">
        <f>BRPL_EOD!S79-BRPL_ISGS_exbus!S79</f>
        <v>4.6661835518477801E-3</v>
      </c>
      <c r="T79" s="24">
        <f>BRPL_EOD!T79-BRPL_ISGS_exbus!T79</f>
        <v>0</v>
      </c>
      <c r="U79" s="24">
        <f>BRPL_EOD!U79-BRPL_ISGS_exbus!U79</f>
        <v>2.9634695244595832E-4</v>
      </c>
      <c r="V79" s="24">
        <f>BRPL_EOD!V79-BRPL_ISGS_exbus!V79</f>
        <v>-2.0628812030079047E-3</v>
      </c>
      <c r="W79" s="24">
        <f>BRPL_EOD!W79-BRPL_ISGS_exbus!W79</f>
        <v>7.1339865711728123E-3</v>
      </c>
      <c r="X79" s="24">
        <f>BRPL_EOD!X79-BRPL_ISGS_exbus!X79</f>
        <v>5.0327288923313063E-3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-1.1045821358379726E-3</v>
      </c>
      <c r="L80" s="24">
        <f>BRPL_EOD!L80-BRPL_ISGS_exbus!L80</f>
        <v>-1.8930031255237623E-4</v>
      </c>
      <c r="M80" s="24">
        <f>BRPL_EOD!M80-BRPL_ISGS_exbus!M80</f>
        <v>5.5456187894975528E-4</v>
      </c>
      <c r="N80" s="24">
        <f>BRPL_EOD!N80-BRPL_ISGS_exbus!N80</f>
        <v>-2.2180705045968807E-3</v>
      </c>
      <c r="O80" s="24">
        <f>BRPL_EOD!O80-BRPL_ISGS_exbus!O80</f>
        <v>1.4470655241964892E-3</v>
      </c>
      <c r="P80" s="24">
        <f>BRPL_EOD!P80-BRPL_ISGS_exbus!P80</f>
        <v>-1.0434212920884534E-4</v>
      </c>
      <c r="Q80" s="24">
        <f>BRPL_EOD!Q80-BRPL_ISGS_exbus!Q80</f>
        <v>-7.0115904761891557E-4</v>
      </c>
      <c r="R80" s="24">
        <f>BRPL_EOD!R80-BRPL_ISGS_exbus!R80</f>
        <v>-3.0882117830444145E-4</v>
      </c>
      <c r="S80" s="24">
        <f>BRPL_EOD!S80-BRPL_ISGS_exbus!S80</f>
        <v>3.0260684769771728E-3</v>
      </c>
      <c r="T80" s="24">
        <f>BRPL_EOD!T80-BRPL_ISGS_exbus!T80</f>
        <v>0</v>
      </c>
      <c r="U80" s="24">
        <f>BRPL_EOD!U80-BRPL_ISGS_exbus!U80</f>
        <v>2.9634695244595832E-4</v>
      </c>
      <c r="V80" s="24">
        <f>BRPL_EOD!V80-BRPL_ISGS_exbus!V80</f>
        <v>-2.0628812030079047E-3</v>
      </c>
      <c r="W80" s="24">
        <f>BRPL_EOD!W80-BRPL_ISGS_exbus!W80</f>
        <v>7.1339865711728123E-3</v>
      </c>
      <c r="X80" s="24">
        <f>BRPL_EOD!X80-BRPL_ISGS_exbus!X80</f>
        <v>5.0327288923313063E-3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-2.5883567607820623E-3</v>
      </c>
      <c r="L81" s="24">
        <f>BRPL_EOD!L81-BRPL_ISGS_exbus!L81</f>
        <v>3.8827388761930592E-6</v>
      </c>
      <c r="M81" s="24">
        <f>BRPL_EOD!M81-BRPL_ISGS_exbus!M81</f>
        <v>5.5456187894975528E-4</v>
      </c>
      <c r="N81" s="24">
        <f>BRPL_EOD!N81-BRPL_ISGS_exbus!N81</f>
        <v>-2.2180705045968807E-3</v>
      </c>
      <c r="O81" s="24">
        <f>BRPL_EOD!O81-BRPL_ISGS_exbus!O81</f>
        <v>1.4470655241964892E-3</v>
      </c>
      <c r="P81" s="24">
        <f>BRPL_EOD!P81-BRPL_ISGS_exbus!P81</f>
        <v>-1.0434212920884534E-4</v>
      </c>
      <c r="Q81" s="24">
        <f>BRPL_EOD!Q81-BRPL_ISGS_exbus!Q81</f>
        <v>-8.6316761904736694E-4</v>
      </c>
      <c r="R81" s="24">
        <f>BRPL_EOD!R81-BRPL_ISGS_exbus!R81</f>
        <v>-3.0882117830444145E-4</v>
      </c>
      <c r="S81" s="24">
        <f>BRPL_EOD!S81-BRPL_ISGS_exbus!S81</f>
        <v>3.0260684769771728E-3</v>
      </c>
      <c r="T81" s="24">
        <f>BRPL_EOD!T81-BRPL_ISGS_exbus!T81</f>
        <v>0</v>
      </c>
      <c r="U81" s="24">
        <f>BRPL_EOD!U81-BRPL_ISGS_exbus!U81</f>
        <v>2.9634695244595832E-4</v>
      </c>
      <c r="V81" s="24">
        <f>BRPL_EOD!V81-BRPL_ISGS_exbus!V81</f>
        <v>-2.0628812030079047E-3</v>
      </c>
      <c r="W81" s="24">
        <f>BRPL_EOD!W81-BRPL_ISGS_exbus!W81</f>
        <v>7.1339865711728123E-3</v>
      </c>
      <c r="X81" s="24">
        <f>BRPL_EOD!X81-BRPL_ISGS_exbus!X81</f>
        <v>5.0327288923313063E-3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-5.6493678217748311E-3</v>
      </c>
      <c r="L82" s="24">
        <f>BRPL_EOD!L82-BRPL_ISGS_exbus!L82</f>
        <v>3.8827388761930592E-6</v>
      </c>
      <c r="M82" s="24">
        <f>BRPL_EOD!M82-BRPL_ISGS_exbus!M82</f>
        <v>5.5456187894975528E-4</v>
      </c>
      <c r="N82" s="24">
        <f>BRPL_EOD!N82-BRPL_ISGS_exbus!N82</f>
        <v>-2.2180705045968807E-3</v>
      </c>
      <c r="O82" s="24">
        <f>BRPL_EOD!O82-BRPL_ISGS_exbus!O82</f>
        <v>1.4470655241964892E-3</v>
      </c>
      <c r="P82" s="24">
        <f>BRPL_EOD!P82-BRPL_ISGS_exbus!P82</f>
        <v>-1.0434212920884534E-4</v>
      </c>
      <c r="Q82" s="24">
        <f>BRPL_EOD!Q82-BRPL_ISGS_exbus!Q82</f>
        <v>-8.6316761904736694E-4</v>
      </c>
      <c r="R82" s="24">
        <f>BRPL_EOD!R82-BRPL_ISGS_exbus!R82</f>
        <v>-3.0882117830444145E-4</v>
      </c>
      <c r="S82" s="24">
        <f>BRPL_EOD!S82-BRPL_ISGS_exbus!S82</f>
        <v>3.0260684769771728E-3</v>
      </c>
      <c r="T82" s="24">
        <f>BRPL_EOD!T82-BRPL_ISGS_exbus!T82</f>
        <v>0</v>
      </c>
      <c r="U82" s="24">
        <f>BRPL_EOD!U82-BRPL_ISGS_exbus!U82</f>
        <v>2.9634695244595832E-4</v>
      </c>
      <c r="V82" s="24">
        <f>BRPL_EOD!V82-BRPL_ISGS_exbus!V82</f>
        <v>-2.0628812030079047E-3</v>
      </c>
      <c r="W82" s="24">
        <f>BRPL_EOD!W82-BRPL_ISGS_exbus!W82</f>
        <v>7.1339865711728123E-3</v>
      </c>
      <c r="X82" s="24">
        <f>BRPL_EOD!X82-BRPL_ISGS_exbus!X82</f>
        <v>5.0327288923313063E-3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-4.2732176075332973E-4</v>
      </c>
      <c r="L83" s="24">
        <f>BRPL_EOD!L83-BRPL_ISGS_exbus!L83</f>
        <v>3.8827388761930592E-6</v>
      </c>
      <c r="M83" s="24">
        <f>BRPL_EOD!M83-BRPL_ISGS_exbus!M83</f>
        <v>5.5456187894975528E-4</v>
      </c>
      <c r="N83" s="24">
        <f>BRPL_EOD!N83-BRPL_ISGS_exbus!N83</f>
        <v>-2.2180705045968807E-3</v>
      </c>
      <c r="O83" s="24">
        <f>BRPL_EOD!O83-BRPL_ISGS_exbus!O83</f>
        <v>1.4470655241964892E-3</v>
      </c>
      <c r="P83" s="24">
        <f>BRPL_EOD!P83-BRPL_ISGS_exbus!P83</f>
        <v>-1.0434212920884534E-4</v>
      </c>
      <c r="Q83" s="24">
        <f>BRPL_EOD!Q83-BRPL_ISGS_exbus!Q83</f>
        <v>-8.6316761904736694E-4</v>
      </c>
      <c r="R83" s="24">
        <f>BRPL_EOD!R83-BRPL_ISGS_exbus!R83</f>
        <v>-3.0882117830444145E-4</v>
      </c>
      <c r="S83" s="24">
        <f>BRPL_EOD!S83-BRPL_ISGS_exbus!S83</f>
        <v>3.0260684769771728E-3</v>
      </c>
      <c r="T83" s="24">
        <f>BRPL_EOD!T83-BRPL_ISGS_exbus!T83</f>
        <v>0</v>
      </c>
      <c r="U83" s="24">
        <f>BRPL_EOD!U83-BRPL_ISGS_exbus!U83</f>
        <v>2.9634695244595832E-4</v>
      </c>
      <c r="V83" s="24">
        <f>BRPL_EOD!V83-BRPL_ISGS_exbus!V83</f>
        <v>-2.0628812030079047E-3</v>
      </c>
      <c r="W83" s="24">
        <f>BRPL_EOD!W83-BRPL_ISGS_exbus!W83</f>
        <v>7.1339865711728123E-3</v>
      </c>
      <c r="X83" s="24">
        <f>BRPL_EOD!X83-BRPL_ISGS_exbus!X83</f>
        <v>5.0327288923313063E-3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-3.7525626678416302E-3</v>
      </c>
      <c r="L84" s="24">
        <f>BRPL_EOD!L84-BRPL_ISGS_exbus!L84</f>
        <v>1.0037389845773959E-4</v>
      </c>
      <c r="M84" s="24">
        <f>BRPL_EOD!M84-BRPL_ISGS_exbus!M84</f>
        <v>5.5456187894975528E-4</v>
      </c>
      <c r="N84" s="24">
        <f>BRPL_EOD!N84-BRPL_ISGS_exbus!N84</f>
        <v>-2.2180705045968807E-3</v>
      </c>
      <c r="O84" s="24">
        <f>BRPL_EOD!O84-BRPL_ISGS_exbus!O84</f>
        <v>1.4470655241964892E-3</v>
      </c>
      <c r="P84" s="24">
        <f>BRPL_EOD!P84-BRPL_ISGS_exbus!P84</f>
        <v>-1.0434212920884534E-4</v>
      </c>
      <c r="Q84" s="24">
        <f>BRPL_EOD!Q84-BRPL_ISGS_exbus!Q84</f>
        <v>-8.6316761904736694E-4</v>
      </c>
      <c r="R84" s="24">
        <f>BRPL_EOD!R84-BRPL_ISGS_exbus!R84</f>
        <v>-3.0882117830444145E-4</v>
      </c>
      <c r="S84" s="24">
        <f>BRPL_EOD!S84-BRPL_ISGS_exbus!S84</f>
        <v>3.0260684769771728E-3</v>
      </c>
      <c r="T84" s="24">
        <f>BRPL_EOD!T84-BRPL_ISGS_exbus!T84</f>
        <v>0</v>
      </c>
      <c r="U84" s="24">
        <f>BRPL_EOD!U84-BRPL_ISGS_exbus!U84</f>
        <v>2.9634695244595832E-4</v>
      </c>
      <c r="V84" s="24">
        <f>BRPL_EOD!V84-BRPL_ISGS_exbus!V84</f>
        <v>-2.0628812030079047E-3</v>
      </c>
      <c r="W84" s="24">
        <f>BRPL_EOD!W84-BRPL_ISGS_exbus!W84</f>
        <v>7.1339865711728123E-3</v>
      </c>
      <c r="X84" s="24">
        <f>BRPL_EOD!X84-BRPL_ISGS_exbus!X84</f>
        <v>5.0327288923313063E-3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-3.7525626678416302E-3</v>
      </c>
      <c r="L85" s="24">
        <f>BRPL_EOD!L85-BRPL_ISGS_exbus!L85</f>
        <v>1.0037389845773959E-4</v>
      </c>
      <c r="M85" s="24">
        <f>BRPL_EOD!M85-BRPL_ISGS_exbus!M85</f>
        <v>5.5456187894975528E-4</v>
      </c>
      <c r="N85" s="24">
        <f>BRPL_EOD!N85-BRPL_ISGS_exbus!N85</f>
        <v>-2.2180705045968807E-3</v>
      </c>
      <c r="O85" s="24">
        <f>BRPL_EOD!O85-BRPL_ISGS_exbus!O85</f>
        <v>1.4470655241964892E-3</v>
      </c>
      <c r="P85" s="24">
        <f>BRPL_EOD!P85-BRPL_ISGS_exbus!P85</f>
        <v>-1.0434212920884534E-4</v>
      </c>
      <c r="Q85" s="24">
        <f>BRPL_EOD!Q85-BRPL_ISGS_exbus!Q85</f>
        <v>1.393391393440524E-4</v>
      </c>
      <c r="R85" s="24">
        <f>BRPL_EOD!R85-BRPL_ISGS_exbus!R85</f>
        <v>-3.0882117830444145E-4</v>
      </c>
      <c r="S85" s="24">
        <f>BRPL_EOD!S85-BRPL_ISGS_exbus!S85</f>
        <v>-5.408728070168678E-4</v>
      </c>
      <c r="T85" s="24">
        <f>BRPL_EOD!T85-BRPL_ISGS_exbus!T85</f>
        <v>0</v>
      </c>
      <c r="U85" s="24">
        <f>BRPL_EOD!U85-BRPL_ISGS_exbus!U85</f>
        <v>2.9634695244595832E-4</v>
      </c>
      <c r="V85" s="24">
        <f>BRPL_EOD!V85-BRPL_ISGS_exbus!V85</f>
        <v>-2.0628812030079047E-3</v>
      </c>
      <c r="W85" s="24">
        <f>BRPL_EOD!W85-BRPL_ISGS_exbus!W85</f>
        <v>7.1339865711728123E-3</v>
      </c>
      <c r="X85" s="24">
        <f>BRPL_EOD!X85-BRPL_ISGS_exbus!X85</f>
        <v>5.0327288923313063E-3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1.2330384010965645E-3</v>
      </c>
      <c r="L86" s="24">
        <f>BRPL_EOD!L86-BRPL_ISGS_exbus!L86</f>
        <v>3.4337476732204664E-5</v>
      </c>
      <c r="M86" s="24">
        <f>BRPL_EOD!M86-BRPL_ISGS_exbus!M86</f>
        <v>5.5456187894975528E-4</v>
      </c>
      <c r="N86" s="24">
        <f>BRPL_EOD!N86-BRPL_ISGS_exbus!N86</f>
        <v>-2.2180705045968807E-3</v>
      </c>
      <c r="O86" s="24">
        <f>BRPL_EOD!O86-BRPL_ISGS_exbus!O86</f>
        <v>1.4470655241964892E-3</v>
      </c>
      <c r="P86" s="24">
        <f>BRPL_EOD!P86-BRPL_ISGS_exbus!P86</f>
        <v>-1.0434212920884534E-4</v>
      </c>
      <c r="Q86" s="24">
        <f>BRPL_EOD!Q86-BRPL_ISGS_exbus!Q86</f>
        <v>1.393391393440524E-4</v>
      </c>
      <c r="R86" s="24">
        <f>BRPL_EOD!R86-BRPL_ISGS_exbus!R86</f>
        <v>-3.0882117830444145E-4</v>
      </c>
      <c r="S86" s="24">
        <f>BRPL_EOD!S86-BRPL_ISGS_exbus!S86</f>
        <v>-5.408728070168678E-4</v>
      </c>
      <c r="T86" s="24">
        <f>BRPL_EOD!T86-BRPL_ISGS_exbus!T86</f>
        <v>0</v>
      </c>
      <c r="U86" s="24">
        <f>BRPL_EOD!U86-BRPL_ISGS_exbus!U86</f>
        <v>2.9634695244595832E-4</v>
      </c>
      <c r="V86" s="24">
        <f>BRPL_EOD!V86-BRPL_ISGS_exbus!V86</f>
        <v>-2.0628812030079047E-3</v>
      </c>
      <c r="W86" s="24">
        <f>BRPL_EOD!W86-BRPL_ISGS_exbus!W86</f>
        <v>7.1339865711728123E-3</v>
      </c>
      <c r="X86" s="24">
        <f>BRPL_EOD!X86-BRPL_ISGS_exbus!X86</f>
        <v>5.0327288923313063E-3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-2.0736817793363116E-3</v>
      </c>
      <c r="L87" s="24">
        <f>BRPL_EOD!L87-BRPL_ISGS_exbus!L87</f>
        <v>1.2460381497714224E-4</v>
      </c>
      <c r="M87" s="24">
        <f>BRPL_EOD!M87-BRPL_ISGS_exbus!M87</f>
        <v>5.5456187894975528E-4</v>
      </c>
      <c r="N87" s="24">
        <f>BRPL_EOD!N87-BRPL_ISGS_exbus!N87</f>
        <v>-2.2180705045968807E-3</v>
      </c>
      <c r="O87" s="24">
        <f>BRPL_EOD!O87-BRPL_ISGS_exbus!O87</f>
        <v>1.4470655241964892E-3</v>
      </c>
      <c r="P87" s="24">
        <f>BRPL_EOD!P87-BRPL_ISGS_exbus!P87</f>
        <v>-1.0434212920884534E-4</v>
      </c>
      <c r="Q87" s="24">
        <f>BRPL_EOD!Q87-BRPL_ISGS_exbus!Q87</f>
        <v>1.393391393440524E-4</v>
      </c>
      <c r="R87" s="24">
        <f>BRPL_EOD!R87-BRPL_ISGS_exbus!R87</f>
        <v>-3.0882117830444145E-4</v>
      </c>
      <c r="S87" s="24">
        <f>BRPL_EOD!S87-BRPL_ISGS_exbus!S87</f>
        <v>-5.408728070168678E-4</v>
      </c>
      <c r="T87" s="24">
        <f>BRPL_EOD!T87-BRPL_ISGS_exbus!T87</f>
        <v>0</v>
      </c>
      <c r="U87" s="24">
        <f>BRPL_EOD!U87-BRPL_ISGS_exbus!U87</f>
        <v>2.9634695244595832E-4</v>
      </c>
      <c r="V87" s="24">
        <f>BRPL_EOD!V87-BRPL_ISGS_exbus!V87</f>
        <v>-2.0628812030079047E-3</v>
      </c>
      <c r="W87" s="24">
        <f>BRPL_EOD!W87-BRPL_ISGS_exbus!W87</f>
        <v>7.1339865711728123E-3</v>
      </c>
      <c r="X87" s="24">
        <f>BRPL_EOD!X87-BRPL_ISGS_exbus!X87</f>
        <v>5.0327288923313063E-3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-2.0736817793363116E-3</v>
      </c>
      <c r="L88" s="24">
        <f>BRPL_EOD!L88-BRPL_ISGS_exbus!L88</f>
        <v>1.2460381497714224E-4</v>
      </c>
      <c r="M88" s="24">
        <f>BRPL_EOD!M88-BRPL_ISGS_exbus!M88</f>
        <v>5.5456187894975528E-4</v>
      </c>
      <c r="N88" s="24">
        <f>BRPL_EOD!N88-BRPL_ISGS_exbus!N88</f>
        <v>-2.2180705045968807E-3</v>
      </c>
      <c r="O88" s="24">
        <f>BRPL_EOD!O88-BRPL_ISGS_exbus!O88</f>
        <v>1.4470655241964892E-3</v>
      </c>
      <c r="P88" s="24">
        <f>BRPL_EOD!P88-BRPL_ISGS_exbus!P88</f>
        <v>-1.0434212920884534E-4</v>
      </c>
      <c r="Q88" s="24">
        <f>BRPL_EOD!Q88-BRPL_ISGS_exbus!Q88</f>
        <v>2.2626912991654535E-3</v>
      </c>
      <c r="R88" s="24">
        <f>BRPL_EOD!R88-BRPL_ISGS_exbus!R88</f>
        <v>-3.0882117830444145E-4</v>
      </c>
      <c r="S88" s="24">
        <f>BRPL_EOD!S88-BRPL_ISGS_exbus!S88</f>
        <v>-2.0410876536605116E-3</v>
      </c>
      <c r="T88" s="24">
        <f>BRPL_EOD!T88-BRPL_ISGS_exbus!T88</f>
        <v>0</v>
      </c>
      <c r="U88" s="24">
        <f>BRPL_EOD!U88-BRPL_ISGS_exbus!U88</f>
        <v>2.9634695244595832E-4</v>
      </c>
      <c r="V88" s="24">
        <f>BRPL_EOD!V88-BRPL_ISGS_exbus!V88</f>
        <v>-2.0628812030079047E-3</v>
      </c>
      <c r="W88" s="24">
        <f>BRPL_EOD!W88-BRPL_ISGS_exbus!W88</f>
        <v>7.1339865711728123E-3</v>
      </c>
      <c r="X88" s="24">
        <f>BRPL_EOD!X88-BRPL_ISGS_exbus!X88</f>
        <v>5.0327288923313063E-3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-2.0736817793363116E-3</v>
      </c>
      <c r="L89" s="24">
        <f>BRPL_EOD!L89-BRPL_ISGS_exbus!L89</f>
        <v>1.2460381497714224E-4</v>
      </c>
      <c r="M89" s="24">
        <f>BRPL_EOD!M89-BRPL_ISGS_exbus!M89</f>
        <v>5.5456187894975528E-4</v>
      </c>
      <c r="N89" s="24">
        <f>BRPL_EOD!N89-BRPL_ISGS_exbus!N89</f>
        <v>-2.2180705045968807E-3</v>
      </c>
      <c r="O89" s="24">
        <f>BRPL_EOD!O89-BRPL_ISGS_exbus!O89</f>
        <v>1.4470655241964892E-3</v>
      </c>
      <c r="P89" s="24">
        <f>BRPL_EOD!P89-BRPL_ISGS_exbus!P89</f>
        <v>-1.0434212920884534E-4</v>
      </c>
      <c r="Q89" s="24">
        <f>BRPL_EOD!Q89-BRPL_ISGS_exbus!Q89</f>
        <v>2.2626912991654535E-3</v>
      </c>
      <c r="R89" s="24">
        <f>BRPL_EOD!R89-BRPL_ISGS_exbus!R89</f>
        <v>-3.0882117830444145E-4</v>
      </c>
      <c r="S89" s="24">
        <f>BRPL_EOD!S89-BRPL_ISGS_exbus!S89</f>
        <v>-2.0410876536605116E-3</v>
      </c>
      <c r="T89" s="24">
        <f>BRPL_EOD!T89-BRPL_ISGS_exbus!T89</f>
        <v>0</v>
      </c>
      <c r="U89" s="24">
        <f>BRPL_EOD!U89-BRPL_ISGS_exbus!U89</f>
        <v>2.9634695244595832E-4</v>
      </c>
      <c r="V89" s="24">
        <f>BRPL_EOD!V89-BRPL_ISGS_exbus!V89</f>
        <v>-2.0628812030079047E-3</v>
      </c>
      <c r="W89" s="24">
        <f>BRPL_EOD!W89-BRPL_ISGS_exbus!W89</f>
        <v>7.1339865711728123E-3</v>
      </c>
      <c r="X89" s="24">
        <f>BRPL_EOD!X89-BRPL_ISGS_exbus!X89</f>
        <v>5.0327288923313063E-3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-2.0736817793363116E-3</v>
      </c>
      <c r="L90" s="24">
        <f>BRPL_EOD!L90-BRPL_ISGS_exbus!L90</f>
        <v>1.2460381497714224E-4</v>
      </c>
      <c r="M90" s="24">
        <f>BRPL_EOD!M90-BRPL_ISGS_exbus!M90</f>
        <v>5.5456187894975528E-4</v>
      </c>
      <c r="N90" s="24">
        <f>BRPL_EOD!N90-BRPL_ISGS_exbus!N90</f>
        <v>-2.2180705045968807E-3</v>
      </c>
      <c r="O90" s="24">
        <f>BRPL_EOD!O90-BRPL_ISGS_exbus!O90</f>
        <v>1.4470655241964892E-3</v>
      </c>
      <c r="P90" s="24">
        <f>BRPL_EOD!P90-BRPL_ISGS_exbus!P90</f>
        <v>-1.0434212920884534E-4</v>
      </c>
      <c r="Q90" s="24">
        <f>BRPL_EOD!Q90-BRPL_ISGS_exbus!Q90</f>
        <v>2.2626912991654535E-3</v>
      </c>
      <c r="R90" s="24">
        <f>BRPL_EOD!R90-BRPL_ISGS_exbus!R90</f>
        <v>8.7159231527103032E-3</v>
      </c>
      <c r="S90" s="24">
        <f>BRPL_EOD!S90-BRPL_ISGS_exbus!S90</f>
        <v>-2.0410876536605116E-3</v>
      </c>
      <c r="T90" s="24">
        <f>BRPL_EOD!T90-BRPL_ISGS_exbus!T90</f>
        <v>0</v>
      </c>
      <c r="U90" s="24">
        <f>BRPL_EOD!U90-BRPL_ISGS_exbus!U90</f>
        <v>2.9634695244595832E-4</v>
      </c>
      <c r="V90" s="24">
        <f>BRPL_EOD!V90-BRPL_ISGS_exbus!V90</f>
        <v>-2.0628812030079047E-3</v>
      </c>
      <c r="W90" s="24">
        <f>BRPL_EOD!W90-BRPL_ISGS_exbus!W90</f>
        <v>7.1339865711728123E-3</v>
      </c>
      <c r="X90" s="24">
        <f>BRPL_EOD!X90-BRPL_ISGS_exbus!X90</f>
        <v>5.0327288923313063E-3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2.8680134340675068E-3</v>
      </c>
      <c r="L91" s="24">
        <f>BRPL_EOD!L91-BRPL_ISGS_exbus!L91</f>
        <v>2.9599846782524253E-5</v>
      </c>
      <c r="M91" s="24">
        <f>BRPL_EOD!M91-BRPL_ISGS_exbus!M91</f>
        <v>5.5456187894975528E-4</v>
      </c>
      <c r="N91" s="24">
        <f>BRPL_EOD!N91-BRPL_ISGS_exbus!N91</f>
        <v>-2.2180705045968807E-3</v>
      </c>
      <c r="O91" s="24">
        <f>BRPL_EOD!O91-BRPL_ISGS_exbus!O91</f>
        <v>1.4470655241964892E-3</v>
      </c>
      <c r="P91" s="24">
        <f>BRPL_EOD!P91-BRPL_ISGS_exbus!P91</f>
        <v>-1.0434212920884534E-4</v>
      </c>
      <c r="Q91" s="24">
        <f>BRPL_EOD!Q91-BRPL_ISGS_exbus!Q91</f>
        <v>2.2626912991654535E-3</v>
      </c>
      <c r="R91" s="24">
        <f>BRPL_EOD!R91-BRPL_ISGS_exbus!R91</f>
        <v>8.7159231527103032E-3</v>
      </c>
      <c r="S91" s="24">
        <f>BRPL_EOD!S91-BRPL_ISGS_exbus!S91</f>
        <v>-2.0410876536605116E-3</v>
      </c>
      <c r="T91" s="24">
        <f>BRPL_EOD!T91-BRPL_ISGS_exbus!T91</f>
        <v>0</v>
      </c>
      <c r="U91" s="24">
        <f>BRPL_EOD!U91-BRPL_ISGS_exbus!U91</f>
        <v>2.9634695244595832E-4</v>
      </c>
      <c r="V91" s="24">
        <f>BRPL_EOD!V91-BRPL_ISGS_exbus!V91</f>
        <v>-2.0628812030079047E-3</v>
      </c>
      <c r="W91" s="24">
        <f>BRPL_EOD!W91-BRPL_ISGS_exbus!W91</f>
        <v>7.1339865711728123E-3</v>
      </c>
      <c r="X91" s="24">
        <f>BRPL_EOD!X91-BRPL_ISGS_exbus!X91</f>
        <v>5.0327288923313063E-3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-2.0736817793363116E-3</v>
      </c>
      <c r="L92" s="24">
        <f>BRPL_EOD!L92-BRPL_ISGS_exbus!L92</f>
        <v>3.0437984828335374E-4</v>
      </c>
      <c r="M92" s="24">
        <f>BRPL_EOD!M92-BRPL_ISGS_exbus!M92</f>
        <v>5.5456187894975528E-4</v>
      </c>
      <c r="N92" s="24">
        <f>BRPL_EOD!N92-BRPL_ISGS_exbus!N92</f>
        <v>-2.2180705045968807E-3</v>
      </c>
      <c r="O92" s="24">
        <f>BRPL_EOD!O92-BRPL_ISGS_exbus!O92</f>
        <v>1.4470655241964892E-3</v>
      </c>
      <c r="P92" s="24">
        <f>BRPL_EOD!P92-BRPL_ISGS_exbus!P92</f>
        <v>-1.0434212920884534E-4</v>
      </c>
      <c r="Q92" s="24">
        <f>BRPL_EOD!Q92-BRPL_ISGS_exbus!Q92</f>
        <v>2.2626912991654535E-3</v>
      </c>
      <c r="R92" s="24">
        <f>BRPL_EOD!R92-BRPL_ISGS_exbus!R92</f>
        <v>8.7159231527103032E-3</v>
      </c>
      <c r="S92" s="24">
        <f>BRPL_EOD!S92-BRPL_ISGS_exbus!S92</f>
        <v>-2.0410876536605116E-3</v>
      </c>
      <c r="T92" s="24">
        <f>BRPL_EOD!T92-BRPL_ISGS_exbus!T92</f>
        <v>0</v>
      </c>
      <c r="U92" s="24">
        <f>BRPL_EOD!U92-BRPL_ISGS_exbus!U92</f>
        <v>2.9634695244595832E-4</v>
      </c>
      <c r="V92" s="24">
        <f>BRPL_EOD!V92-BRPL_ISGS_exbus!V92</f>
        <v>-2.0628812030079047E-3</v>
      </c>
      <c r="W92" s="24">
        <f>BRPL_EOD!W92-BRPL_ISGS_exbus!W92</f>
        <v>7.1339865711728123E-3</v>
      </c>
      <c r="X92" s="24">
        <f>BRPL_EOD!X92-BRPL_ISGS_exbus!X92</f>
        <v>5.0327288923313063E-3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-2.0736817793363116E-3</v>
      </c>
      <c r="L93" s="24">
        <f>BRPL_EOD!L93-BRPL_ISGS_exbus!L93</f>
        <v>3.0437984828335374E-4</v>
      </c>
      <c r="M93" s="24">
        <f>BRPL_EOD!M93-BRPL_ISGS_exbus!M93</f>
        <v>5.5456187894975528E-4</v>
      </c>
      <c r="N93" s="24">
        <f>BRPL_EOD!N93-BRPL_ISGS_exbus!N93</f>
        <v>-2.2180705045968807E-3</v>
      </c>
      <c r="O93" s="24">
        <f>BRPL_EOD!O93-BRPL_ISGS_exbus!O93</f>
        <v>1.4470655241964892E-3</v>
      </c>
      <c r="P93" s="24">
        <f>BRPL_EOD!P93-BRPL_ISGS_exbus!P93</f>
        <v>-1.0434212920884534E-4</v>
      </c>
      <c r="Q93" s="24">
        <f>BRPL_EOD!Q93-BRPL_ISGS_exbus!Q93</f>
        <v>2.2626912991654535E-3</v>
      </c>
      <c r="R93" s="24">
        <f>BRPL_EOD!R93-BRPL_ISGS_exbus!R93</f>
        <v>8.7159231527103032E-3</v>
      </c>
      <c r="S93" s="24">
        <f>BRPL_EOD!S93-BRPL_ISGS_exbus!S93</f>
        <v>-2.0410876536605116E-3</v>
      </c>
      <c r="T93" s="24">
        <f>BRPL_EOD!T93-BRPL_ISGS_exbus!T93</f>
        <v>0</v>
      </c>
      <c r="U93" s="24">
        <f>BRPL_EOD!U93-BRPL_ISGS_exbus!U93</f>
        <v>2.9634695244595832E-4</v>
      </c>
      <c r="V93" s="24">
        <f>BRPL_EOD!V93-BRPL_ISGS_exbus!V93</f>
        <v>-2.0628812030079047E-3</v>
      </c>
      <c r="W93" s="24">
        <f>BRPL_EOD!W93-BRPL_ISGS_exbus!W93</f>
        <v>7.1339865711728123E-3</v>
      </c>
      <c r="X93" s="24">
        <f>BRPL_EOD!X93-BRPL_ISGS_exbus!X93</f>
        <v>5.0327288923313063E-3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-3.7525626678416302E-3</v>
      </c>
      <c r="L94" s="24">
        <f>BRPL_EOD!L94-BRPL_ISGS_exbus!L94</f>
        <v>3.0437984828335374E-4</v>
      </c>
      <c r="M94" s="24">
        <f>BRPL_EOD!M94-BRPL_ISGS_exbus!M94</f>
        <v>5.5456187894975528E-4</v>
      </c>
      <c r="N94" s="24">
        <f>BRPL_EOD!N94-BRPL_ISGS_exbus!N94</f>
        <v>-2.2180705045968807E-3</v>
      </c>
      <c r="O94" s="24">
        <f>BRPL_EOD!O94-BRPL_ISGS_exbus!O94</f>
        <v>1.4470655241964892E-3</v>
      </c>
      <c r="P94" s="24">
        <f>BRPL_EOD!P94-BRPL_ISGS_exbus!P94</f>
        <v>-1.0434212920884534E-4</v>
      </c>
      <c r="Q94" s="24">
        <f>BRPL_EOD!Q94-BRPL_ISGS_exbus!Q94</f>
        <v>2.2626912991654535E-3</v>
      </c>
      <c r="R94" s="24">
        <f>BRPL_EOD!R94-BRPL_ISGS_exbus!R94</f>
        <v>-9.7889451973642849E-4</v>
      </c>
      <c r="S94" s="24">
        <f>BRPL_EOD!S94-BRPL_ISGS_exbus!S94</f>
        <v>-2.0410876536605116E-3</v>
      </c>
      <c r="T94" s="24">
        <f>BRPL_EOD!T94-BRPL_ISGS_exbus!T94</f>
        <v>0</v>
      </c>
      <c r="U94" s="24">
        <f>BRPL_EOD!U94-BRPL_ISGS_exbus!U94</f>
        <v>2.9634695244595832E-4</v>
      </c>
      <c r="V94" s="24">
        <f>BRPL_EOD!V94-BRPL_ISGS_exbus!V94</f>
        <v>-2.0628812030079047E-3</v>
      </c>
      <c r="W94" s="24">
        <f>BRPL_EOD!W94-BRPL_ISGS_exbus!W94</f>
        <v>7.1339865711728123E-3</v>
      </c>
      <c r="X94" s="24">
        <f>BRPL_EOD!X94-BRPL_ISGS_exbus!X94</f>
        <v>5.0327288923313063E-3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-1.0496112000055291E-2</v>
      </c>
      <c r="L95" s="24">
        <f>BRPL_EOD!L95-BRPL_ISGS_exbus!L95</f>
        <v>3.0437984828335374E-4</v>
      </c>
      <c r="M95" s="24">
        <f>BRPL_EOD!M95-BRPL_ISGS_exbus!M95</f>
        <v>5.5456187894975528E-4</v>
      </c>
      <c r="N95" s="24">
        <f>BRPL_EOD!N95-BRPL_ISGS_exbus!N95</f>
        <v>-2.2180705045968807E-3</v>
      </c>
      <c r="O95" s="24">
        <f>BRPL_EOD!O95-BRPL_ISGS_exbus!O95</f>
        <v>1.4470655241964892E-3</v>
      </c>
      <c r="P95" s="24">
        <f>BRPL_EOD!P95-BRPL_ISGS_exbus!P95</f>
        <v>-1.0434212920884534E-4</v>
      </c>
      <c r="Q95" s="24">
        <f>BRPL_EOD!Q95-BRPL_ISGS_exbus!Q95</f>
        <v>2.2626912991654535E-3</v>
      </c>
      <c r="R95" s="24">
        <f>BRPL_EOD!R95-BRPL_ISGS_exbus!R95</f>
        <v>-9.7889451973642849E-4</v>
      </c>
      <c r="S95" s="24">
        <f>BRPL_EOD!S95-BRPL_ISGS_exbus!S95</f>
        <v>-2.0410876536605116E-3</v>
      </c>
      <c r="T95" s="24">
        <f>BRPL_EOD!T95-BRPL_ISGS_exbus!T95</f>
        <v>0</v>
      </c>
      <c r="U95" s="24">
        <f>BRPL_EOD!U95-BRPL_ISGS_exbus!U95</f>
        <v>2.9634695244595832E-4</v>
      </c>
      <c r="V95" s="24">
        <f>BRPL_EOD!V95-BRPL_ISGS_exbus!V95</f>
        <v>-2.0628812030079047E-3</v>
      </c>
      <c r="W95" s="24">
        <f>BRPL_EOD!W95-BRPL_ISGS_exbus!W95</f>
        <v>7.1339865711728123E-3</v>
      </c>
      <c r="X95" s="24">
        <f>BRPL_EOD!X95-BRPL_ISGS_exbus!X95</f>
        <v>5.0327288923313063E-3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5.0791437991506427E-3</v>
      </c>
      <c r="L96" s="24">
        <f>BRPL_EOD!L96-BRPL_ISGS_exbus!L96</f>
        <v>3.0437984828335374E-4</v>
      </c>
      <c r="M96" s="24">
        <f>BRPL_EOD!M96-BRPL_ISGS_exbus!M96</f>
        <v>5.5456187894975528E-4</v>
      </c>
      <c r="N96" s="24">
        <f>BRPL_EOD!N96-BRPL_ISGS_exbus!N96</f>
        <v>-2.2180705045968807E-3</v>
      </c>
      <c r="O96" s="24">
        <f>BRPL_EOD!O96-BRPL_ISGS_exbus!O96</f>
        <v>1.4470655241964892E-3</v>
      </c>
      <c r="P96" s="24">
        <f>BRPL_EOD!P96-BRPL_ISGS_exbus!P96</f>
        <v>-1.0434212920884534E-4</v>
      </c>
      <c r="Q96" s="24">
        <f>BRPL_EOD!Q96-BRPL_ISGS_exbus!Q96</f>
        <v>2.2626912991654535E-3</v>
      </c>
      <c r="R96" s="24">
        <f>BRPL_EOD!R96-BRPL_ISGS_exbus!R96</f>
        <v>-9.7889451973642849E-4</v>
      </c>
      <c r="S96" s="24">
        <f>BRPL_EOD!S96-BRPL_ISGS_exbus!S96</f>
        <v>-2.0410876536605116E-3</v>
      </c>
      <c r="T96" s="24">
        <f>BRPL_EOD!T96-BRPL_ISGS_exbus!T96</f>
        <v>0</v>
      </c>
      <c r="U96" s="24">
        <f>BRPL_EOD!U96-BRPL_ISGS_exbus!U96</f>
        <v>2.9634695244595832E-4</v>
      </c>
      <c r="V96" s="24">
        <f>BRPL_EOD!V96-BRPL_ISGS_exbus!V96</f>
        <v>-2.0628812030079047E-3</v>
      </c>
      <c r="W96" s="24">
        <f>BRPL_EOD!W96-BRPL_ISGS_exbus!W96</f>
        <v>7.1339865711728123E-3</v>
      </c>
      <c r="X96" s="24">
        <f>BRPL_EOD!X96-BRPL_ISGS_exbus!X96</f>
        <v>5.0327288923313063E-3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-3.8217441635879368E-4</v>
      </c>
      <c r="L97" s="24">
        <f>BRPL_EOD!L97-BRPL_ISGS_exbus!L97</f>
        <v>-1.7322911425354803E-4</v>
      </c>
      <c r="M97" s="24">
        <f>BRPL_EOD!M97-BRPL_ISGS_exbus!M97</f>
        <v>5.5456187894975528E-4</v>
      </c>
      <c r="N97" s="24">
        <f>BRPL_EOD!N97-BRPL_ISGS_exbus!N97</f>
        <v>-2.2180705045968807E-3</v>
      </c>
      <c r="O97" s="24">
        <f>BRPL_EOD!O97-BRPL_ISGS_exbus!O97</f>
        <v>1.4470655241964892E-3</v>
      </c>
      <c r="P97" s="24">
        <f>BRPL_EOD!P97-BRPL_ISGS_exbus!P97</f>
        <v>-1.0434212920884534E-4</v>
      </c>
      <c r="Q97" s="24">
        <f>BRPL_EOD!Q97-BRPL_ISGS_exbus!Q97</f>
        <v>1.6739302694137592E-3</v>
      </c>
      <c r="R97" s="24">
        <f>BRPL_EOD!R97-BRPL_ISGS_exbus!R97</f>
        <v>-9.7889451973642849E-4</v>
      </c>
      <c r="S97" s="24">
        <f>BRPL_EOD!S97-BRPL_ISGS_exbus!S97</f>
        <v>1.3408583690983633E-3</v>
      </c>
      <c r="T97" s="24">
        <f>BRPL_EOD!T97-BRPL_ISGS_exbus!T97</f>
        <v>0</v>
      </c>
      <c r="U97" s="24">
        <f>BRPL_EOD!U97-BRPL_ISGS_exbus!U97</f>
        <v>2.9634695244595832E-4</v>
      </c>
      <c r="V97" s="24">
        <f>BRPL_EOD!V97-BRPL_ISGS_exbus!V97</f>
        <v>-2.0628812030079047E-3</v>
      </c>
      <c r="W97" s="24">
        <f>BRPL_EOD!W97-BRPL_ISGS_exbus!W97</f>
        <v>7.1339865711728123E-3</v>
      </c>
      <c r="X97" s="24">
        <f>BRPL_EOD!X97-BRPL_ISGS_exbus!X97</f>
        <v>5.0327288923313063E-3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-3.8217441635879368E-4</v>
      </c>
      <c r="L98" s="24">
        <f>BRPL_EOD!L98-BRPL_ISGS_exbus!L98</f>
        <v>-1.7322911425354803E-4</v>
      </c>
      <c r="M98" s="24">
        <f>BRPL_EOD!M98-BRPL_ISGS_exbus!M98</f>
        <v>5.5456187894975528E-4</v>
      </c>
      <c r="N98" s="24">
        <f>BRPL_EOD!N98-BRPL_ISGS_exbus!N98</f>
        <v>-2.2180705045968807E-3</v>
      </c>
      <c r="O98" s="24">
        <f>BRPL_EOD!O98-BRPL_ISGS_exbus!O98</f>
        <v>1.4470655241964892E-3</v>
      </c>
      <c r="P98" s="24">
        <f>BRPL_EOD!P98-BRPL_ISGS_exbus!P98</f>
        <v>-1.0434212920884534E-4</v>
      </c>
      <c r="Q98" s="24">
        <f>BRPL_EOD!Q98-BRPL_ISGS_exbus!Q98</f>
        <v>1.0773151999998731E-3</v>
      </c>
      <c r="R98" s="24">
        <f>BRPL_EOD!R98-BRPL_ISGS_exbus!R98</f>
        <v>1.0483636363645132E-3</v>
      </c>
      <c r="S98" s="24">
        <f>BRPL_EOD!S98-BRPL_ISGS_exbus!S98</f>
        <v>1.3408583690983633E-3</v>
      </c>
      <c r="T98" s="24">
        <f>BRPL_EOD!T98-BRPL_ISGS_exbus!T98</f>
        <v>0</v>
      </c>
      <c r="U98" s="24">
        <f>BRPL_EOD!U98-BRPL_ISGS_exbus!U98</f>
        <v>2.9634695244595832E-4</v>
      </c>
      <c r="V98" s="24">
        <f>BRPL_EOD!V98-BRPL_ISGS_exbus!V98</f>
        <v>-2.0628812030079047E-3</v>
      </c>
      <c r="W98" s="24">
        <f>BRPL_EOD!W98-BRPL_ISGS_exbus!W98</f>
        <v>7.1339865711728123E-3</v>
      </c>
      <c r="X98" s="24">
        <f>BRPL_EOD!X98-BRPL_ISGS_exbus!X98</f>
        <v>5.0327288923313063E-3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-3.1012848019429384E-5</v>
      </c>
      <c r="L99" s="24">
        <f>BRPL_EOD!L99-BRPL_ISGS_exbus!L99</f>
        <v>-2.041393817875381E-9</v>
      </c>
      <c r="M99" s="24">
        <f>BRPL_EOD!M99-BRPL_ISGS_exbus!M99</f>
        <v>1.3642168610772387E-5</v>
      </c>
      <c r="N99" s="24">
        <f>BRPL_EOD!N99-BRPL_ISGS_exbus!N99</f>
        <v>-6.1801317936538425E-5</v>
      </c>
      <c r="O99" s="24">
        <f>BRPL_EOD!O99-BRPL_ISGS_exbus!O99</f>
        <v>3.472957258054965E-5</v>
      </c>
      <c r="P99" s="24">
        <f>BRPL_EOD!P99-BRPL_ISGS_exbus!P99</f>
        <v>-2.5042111009287993E-6</v>
      </c>
      <c r="Q99" s="24">
        <f>BRPL_EOD!Q99-BRPL_ISGS_exbus!Q99</f>
        <v>-2.1885763807030778E-5</v>
      </c>
      <c r="R99" s="24">
        <f>BRPL_EOD!R99-BRPL_ISGS_exbus!R99</f>
        <v>2.191143358559744E-5</v>
      </c>
      <c r="S99" s="24">
        <f>BRPL_EOD!S99-BRPL_ISGS_exbus!S99</f>
        <v>1.5956038533188055E-5</v>
      </c>
      <c r="T99" s="24">
        <f>BRPL_EOD!T99-BRPL_ISGS_exbus!T99</f>
        <v>0</v>
      </c>
      <c r="U99" s="24">
        <f>BRPL_EOD!U99-BRPL_ISGS_exbus!U99</f>
        <v>7.1123268576833709E-6</v>
      </c>
      <c r="V99" s="24">
        <f>BRPL_EOD!V99-BRPL_ISGS_exbus!V99</f>
        <v>-4.1061110871570827E-5</v>
      </c>
      <c r="W99" s="24">
        <f>BRPL_EOD!W99-BRPL_ISGS_exbus!W99</f>
        <v>1.4971608780117718E-4</v>
      </c>
      <c r="X99" s="24">
        <f>BRPL_EOD!X99-BRPL_ISGS_exbus!X99</f>
        <v>9.5857143825428537E-5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98.33</v>
      </c>
      <c r="C3" s="196">
        <f>PPCL_NG!P3+PPCL_Spot!P3+GT_NG!P3+GT_Spot!P3+Bawana_NG!P3+Bawana_RLNG!P3+Bawana_Spot!P3</f>
        <v>98.342944183788035</v>
      </c>
      <c r="D3" s="197">
        <f t="shared" ref="D3:D66" si="0">B3-C3</f>
        <v>-1.2944183788036412E-2</v>
      </c>
      <c r="E3" s="196">
        <f>PPCL_NG!J3+PPCL_Spot!J3+GT_NG!J3+GT_Spot!J3+Bawana_NG!J3+Bawana_RLNG!J3+Bawana_Spot!J3</f>
        <v>56.38</v>
      </c>
      <c r="F3" s="196">
        <f>PPCL_NG!Q3+PPCL_Spot!Q3+GT_NG!Q3+GT_Spot!Q3+Bawana_NG!Q3+Bawana_RLNG!Q3+Bawana_Spot!Q3</f>
        <v>56.386967236232479</v>
      </c>
      <c r="G3" s="197">
        <f t="shared" ref="G3:G66" si="1">E3-F3</f>
        <v>-6.9672362324766368E-3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5.8397307887336929</v>
      </c>
      <c r="J3" s="197">
        <f t="shared" ref="J3:J66" si="2">H3-I3</f>
        <v>2.692112663069679E-4</v>
      </c>
      <c r="K3" s="196">
        <f>PPCL_NG!L3+PPCL_Spot!L3+GT_NG!L3+GT_Spot!L3+Bawana_NG!L3+Bawana_RLNG!L3+Bawana_Spot!L3</f>
        <v>24.98</v>
      </c>
      <c r="L3" s="196">
        <f>PPCL_NG!S3+PPCL_Spot!S3+GT_NG!S3+GT_Spot!S3+Bawana_NG!S3+Bawana_RLNG!S3+Bawana_Spot!S3</f>
        <v>24.981048376347903</v>
      </c>
      <c r="M3" s="197">
        <f t="shared" ref="M3:M66" si="3">K3-L3</f>
        <v>-1.0483763479030017E-3</v>
      </c>
      <c r="N3" s="196">
        <f>PPCL_NG!M3+PPCL_Spot!M3+GT_NG!M3+GT_Spot!M3+Bawana_NG!M3+Bawana_RLNG!M3+Bawana_Spot!M3</f>
        <v>68.959999999999994</v>
      </c>
      <c r="O3" s="196">
        <f>PPCL_NG!T3+PPCL_Spot!T3+GT_NG!T3+GT_Spot!T3+Bawana_NG!T3+Bawana_RLNG!T3+Bawana_Spot!T3</f>
        <v>68.969309414897907</v>
      </c>
      <c r="P3" s="197">
        <f t="shared" ref="P3:P66" si="4">N3-O3</f>
        <v>-9.3094148979133706E-3</v>
      </c>
      <c r="Q3" s="197">
        <f>D3+G3+J3+M3+P3</f>
        <v>-3.0000000000022453E-2</v>
      </c>
    </row>
    <row r="4" spans="1:17">
      <c r="A4" s="33" t="s">
        <v>46</v>
      </c>
      <c r="B4" s="196">
        <f>PPCL_NG!I4+PPCL_Spot!I4+GT_NG!I4+GT_Spot!I4+Bawana_NG!I4+Bawana_RLNG!I4+Bawana_Spot!I4</f>
        <v>98.33</v>
      </c>
      <c r="C4" s="196">
        <f>PPCL_NG!P4+PPCL_Spot!P4+GT_NG!P4+GT_Spot!P4+Bawana_NG!P4+Bawana_RLNG!P4+Bawana_Spot!P4</f>
        <v>98.342944183788035</v>
      </c>
      <c r="D4" s="197">
        <f t="shared" si="0"/>
        <v>-1.2944183788036412E-2</v>
      </c>
      <c r="E4" s="196">
        <f>PPCL_NG!J4+PPCL_Spot!J4+GT_NG!J4+GT_Spot!J4+Bawana_NG!J4+Bawana_RLNG!J4+Bawana_Spot!J4</f>
        <v>56.38</v>
      </c>
      <c r="F4" s="196">
        <f>PPCL_NG!Q4+PPCL_Spot!Q4+GT_NG!Q4+GT_Spot!Q4+Bawana_NG!Q4+Bawana_RLNG!Q4+Bawana_Spot!Q4</f>
        <v>56.386967236232479</v>
      </c>
      <c r="G4" s="197">
        <f t="shared" si="1"/>
        <v>-6.9672362324766368E-3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5.8397307887336929</v>
      </c>
      <c r="J4" s="197">
        <f t="shared" si="2"/>
        <v>2.692112663069679E-4</v>
      </c>
      <c r="K4" s="196">
        <f>PPCL_NG!L4+PPCL_Spot!L4+GT_NG!L4+GT_Spot!L4+Bawana_NG!L4+Bawana_RLNG!L4+Bawana_Spot!L4</f>
        <v>24.98</v>
      </c>
      <c r="L4" s="196">
        <f>PPCL_NG!S4+PPCL_Spot!S4+GT_NG!S4+GT_Spot!S4+Bawana_NG!S4+Bawana_RLNG!S4+Bawana_Spot!S4</f>
        <v>24.981048376347903</v>
      </c>
      <c r="M4" s="197">
        <f t="shared" si="3"/>
        <v>-1.0483763479030017E-3</v>
      </c>
      <c r="N4" s="196">
        <f>PPCL_NG!M4+PPCL_Spot!M4+GT_NG!M4+GT_Spot!M4+Bawana_NG!M4+Bawana_RLNG!M4+Bawana_Spot!M4</f>
        <v>68.959999999999994</v>
      </c>
      <c r="O4" s="196">
        <f>PPCL_NG!T4+PPCL_Spot!T4+GT_NG!T4+GT_Spot!T4+Bawana_NG!T4+Bawana_RLNG!T4+Bawana_Spot!T4</f>
        <v>68.969309414897907</v>
      </c>
      <c r="P4" s="197">
        <f t="shared" si="4"/>
        <v>-9.3094148979133706E-3</v>
      </c>
      <c r="Q4" s="197">
        <f t="shared" ref="Q4:Q67" si="5">D4+G4+J4+M4+P4</f>
        <v>-3.0000000000022453E-2</v>
      </c>
    </row>
    <row r="5" spans="1:17">
      <c r="A5" s="33" t="s">
        <v>47</v>
      </c>
      <c r="B5" s="196">
        <f>PPCL_NG!I5+PPCL_Spot!I5+GT_NG!I5+GT_Spot!I5+Bawana_NG!I5+Bawana_RLNG!I5+Bawana_Spot!I5</f>
        <v>98.33</v>
      </c>
      <c r="C5" s="196">
        <f>PPCL_NG!P5+PPCL_Spot!P5+GT_NG!P5+GT_Spot!P5+Bawana_NG!P5+Bawana_RLNG!P5+Bawana_Spot!P5</f>
        <v>98.342944183788035</v>
      </c>
      <c r="D5" s="197">
        <f t="shared" si="0"/>
        <v>-1.2944183788036412E-2</v>
      </c>
      <c r="E5" s="196">
        <f>PPCL_NG!J5+PPCL_Spot!J5+GT_NG!J5+GT_Spot!J5+Bawana_NG!J5+Bawana_RLNG!J5+Bawana_Spot!J5</f>
        <v>56.38</v>
      </c>
      <c r="F5" s="196">
        <f>PPCL_NG!Q5+PPCL_Spot!Q5+GT_NG!Q5+GT_Spot!Q5+Bawana_NG!Q5+Bawana_RLNG!Q5+Bawana_Spot!Q5</f>
        <v>56.386967236232479</v>
      </c>
      <c r="G5" s="197">
        <f t="shared" si="1"/>
        <v>-6.9672362324766368E-3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5.8397307887336929</v>
      </c>
      <c r="J5" s="197">
        <f t="shared" si="2"/>
        <v>2.692112663069679E-4</v>
      </c>
      <c r="K5" s="196">
        <f>PPCL_NG!L5+PPCL_Spot!L5+GT_NG!L5+GT_Spot!L5+Bawana_NG!L5+Bawana_RLNG!L5+Bawana_Spot!L5</f>
        <v>24.98</v>
      </c>
      <c r="L5" s="196">
        <f>PPCL_NG!S5+PPCL_Spot!S5+GT_NG!S5+GT_Spot!S5+Bawana_NG!S5+Bawana_RLNG!S5+Bawana_Spot!S5</f>
        <v>24.981048376347903</v>
      </c>
      <c r="M5" s="197">
        <f t="shared" si="3"/>
        <v>-1.0483763479030017E-3</v>
      </c>
      <c r="N5" s="196">
        <f>PPCL_NG!M5+PPCL_Spot!M5+GT_NG!M5+GT_Spot!M5+Bawana_NG!M5+Bawana_RLNG!M5+Bawana_Spot!M5</f>
        <v>68.959999999999994</v>
      </c>
      <c r="O5" s="196">
        <f>PPCL_NG!T5+PPCL_Spot!T5+GT_NG!T5+GT_Spot!T5+Bawana_NG!T5+Bawana_RLNG!T5+Bawana_Spot!T5</f>
        <v>68.969309414897907</v>
      </c>
      <c r="P5" s="197">
        <f t="shared" si="4"/>
        <v>-9.3094148979133706E-3</v>
      </c>
      <c r="Q5" s="197">
        <f t="shared" si="5"/>
        <v>-3.0000000000022453E-2</v>
      </c>
    </row>
    <row r="6" spans="1:17">
      <c r="A6" s="33" t="s">
        <v>48</v>
      </c>
      <c r="B6" s="196">
        <f>PPCL_NG!I6+PPCL_Spot!I6+GT_NG!I6+GT_Spot!I6+Bawana_NG!I6+Bawana_RLNG!I6+Bawana_Spot!I6</f>
        <v>98.33</v>
      </c>
      <c r="C6" s="196">
        <f>PPCL_NG!P6+PPCL_Spot!P6+GT_NG!P6+GT_Spot!P6+Bawana_NG!P6+Bawana_RLNG!P6+Bawana_Spot!P6</f>
        <v>98.342944183788035</v>
      </c>
      <c r="D6" s="197">
        <f t="shared" si="0"/>
        <v>-1.2944183788036412E-2</v>
      </c>
      <c r="E6" s="196">
        <f>PPCL_NG!J6+PPCL_Spot!J6+GT_NG!J6+GT_Spot!J6+Bawana_NG!J6+Bawana_RLNG!J6+Bawana_Spot!J6</f>
        <v>56.38</v>
      </c>
      <c r="F6" s="196">
        <f>PPCL_NG!Q6+PPCL_Spot!Q6+GT_NG!Q6+GT_Spot!Q6+Bawana_NG!Q6+Bawana_RLNG!Q6+Bawana_Spot!Q6</f>
        <v>56.386967236232479</v>
      </c>
      <c r="G6" s="197">
        <f t="shared" si="1"/>
        <v>-6.9672362324766368E-3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5.8397307887336929</v>
      </c>
      <c r="J6" s="197">
        <f t="shared" si="2"/>
        <v>2.692112663069679E-4</v>
      </c>
      <c r="K6" s="196">
        <f>PPCL_NG!L6+PPCL_Spot!L6+GT_NG!L6+GT_Spot!L6+Bawana_NG!L6+Bawana_RLNG!L6+Bawana_Spot!L6</f>
        <v>24.98</v>
      </c>
      <c r="L6" s="196">
        <f>PPCL_NG!S6+PPCL_Spot!S6+GT_NG!S6+GT_Spot!S6+Bawana_NG!S6+Bawana_RLNG!S6+Bawana_Spot!S6</f>
        <v>24.981048376347903</v>
      </c>
      <c r="M6" s="197">
        <f t="shared" si="3"/>
        <v>-1.0483763479030017E-3</v>
      </c>
      <c r="N6" s="196">
        <f>PPCL_NG!M6+PPCL_Spot!M6+GT_NG!M6+GT_Spot!M6+Bawana_NG!M6+Bawana_RLNG!M6+Bawana_Spot!M6</f>
        <v>68.959999999999994</v>
      </c>
      <c r="O6" s="196">
        <f>PPCL_NG!T6+PPCL_Spot!T6+GT_NG!T6+GT_Spot!T6+Bawana_NG!T6+Bawana_RLNG!T6+Bawana_Spot!T6</f>
        <v>68.969309414897907</v>
      </c>
      <c r="P6" s="197">
        <f t="shared" si="4"/>
        <v>-9.3094148979133706E-3</v>
      </c>
      <c r="Q6" s="197">
        <f t="shared" si="5"/>
        <v>-3.0000000000022453E-2</v>
      </c>
    </row>
    <row r="7" spans="1:17">
      <c r="A7" s="33" t="s">
        <v>49</v>
      </c>
      <c r="B7" s="196">
        <f>PPCL_NG!I7+PPCL_Spot!I7+GT_NG!I7+GT_Spot!I7+Bawana_NG!I7+Bawana_RLNG!I7+Bawana_Spot!I7</f>
        <v>98.33</v>
      </c>
      <c r="C7" s="196">
        <f>PPCL_NG!P7+PPCL_Spot!P7+GT_NG!P7+GT_Spot!P7+Bawana_NG!P7+Bawana_RLNG!P7+Bawana_Spot!P7</f>
        <v>98.342944183788035</v>
      </c>
      <c r="D7" s="197">
        <f t="shared" si="0"/>
        <v>-1.2944183788036412E-2</v>
      </c>
      <c r="E7" s="196">
        <f>PPCL_NG!J7+PPCL_Spot!J7+GT_NG!J7+GT_Spot!J7+Bawana_NG!J7+Bawana_RLNG!J7+Bawana_Spot!J7</f>
        <v>56.38</v>
      </c>
      <c r="F7" s="196">
        <f>PPCL_NG!Q7+PPCL_Spot!Q7+GT_NG!Q7+GT_Spot!Q7+Bawana_NG!Q7+Bawana_RLNG!Q7+Bawana_Spot!Q7</f>
        <v>56.386967236232479</v>
      </c>
      <c r="G7" s="197">
        <f t="shared" si="1"/>
        <v>-6.9672362324766368E-3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5.8397307887336929</v>
      </c>
      <c r="J7" s="197">
        <f t="shared" si="2"/>
        <v>2.692112663069679E-4</v>
      </c>
      <c r="K7" s="196">
        <f>PPCL_NG!L7+PPCL_Spot!L7+GT_NG!L7+GT_Spot!L7+Bawana_NG!L7+Bawana_RLNG!L7+Bawana_Spot!L7</f>
        <v>24.98</v>
      </c>
      <c r="L7" s="196">
        <f>PPCL_NG!S7+PPCL_Spot!S7+GT_NG!S7+GT_Spot!S7+Bawana_NG!S7+Bawana_RLNG!S7+Bawana_Spot!S7</f>
        <v>24.981048376347903</v>
      </c>
      <c r="M7" s="197">
        <f t="shared" si="3"/>
        <v>-1.0483763479030017E-3</v>
      </c>
      <c r="N7" s="196">
        <f>PPCL_NG!M7+PPCL_Spot!M7+GT_NG!M7+GT_Spot!M7+Bawana_NG!M7+Bawana_RLNG!M7+Bawana_Spot!M7</f>
        <v>68.959999999999994</v>
      </c>
      <c r="O7" s="196">
        <f>PPCL_NG!T7+PPCL_Spot!T7+GT_NG!T7+GT_Spot!T7+Bawana_NG!T7+Bawana_RLNG!T7+Bawana_Spot!T7</f>
        <v>68.969309414897907</v>
      </c>
      <c r="P7" s="197">
        <f t="shared" si="4"/>
        <v>-9.3094148979133706E-3</v>
      </c>
      <c r="Q7" s="197">
        <f t="shared" si="5"/>
        <v>-3.0000000000022453E-2</v>
      </c>
    </row>
    <row r="8" spans="1:17">
      <c r="A8" s="33" t="s">
        <v>50</v>
      </c>
      <c r="B8" s="196">
        <f>PPCL_NG!I8+PPCL_Spot!I8+GT_NG!I8+GT_Spot!I8+Bawana_NG!I8+Bawana_RLNG!I8+Bawana_Spot!I8</f>
        <v>98.33</v>
      </c>
      <c r="C8" s="196">
        <f>PPCL_NG!P8+PPCL_Spot!P8+GT_NG!P8+GT_Spot!P8+Bawana_NG!P8+Bawana_RLNG!P8+Bawana_Spot!P8</f>
        <v>98.342944183788035</v>
      </c>
      <c r="D8" s="197">
        <f t="shared" si="0"/>
        <v>-1.2944183788036412E-2</v>
      </c>
      <c r="E8" s="196">
        <f>PPCL_NG!J8+PPCL_Spot!J8+GT_NG!J8+GT_Spot!J8+Bawana_NG!J8+Bawana_RLNG!J8+Bawana_Spot!J8</f>
        <v>56.38</v>
      </c>
      <c r="F8" s="196">
        <f>PPCL_NG!Q8+PPCL_Spot!Q8+GT_NG!Q8+GT_Spot!Q8+Bawana_NG!Q8+Bawana_RLNG!Q8+Bawana_Spot!Q8</f>
        <v>56.386967236232479</v>
      </c>
      <c r="G8" s="197">
        <f t="shared" si="1"/>
        <v>-6.9672362324766368E-3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5.8397307887336929</v>
      </c>
      <c r="J8" s="197">
        <f t="shared" si="2"/>
        <v>2.692112663069679E-4</v>
      </c>
      <c r="K8" s="196">
        <f>PPCL_NG!L8+PPCL_Spot!L8+GT_NG!L8+GT_Spot!L8+Bawana_NG!L8+Bawana_RLNG!L8+Bawana_Spot!L8</f>
        <v>24.98</v>
      </c>
      <c r="L8" s="196">
        <f>PPCL_NG!S8+PPCL_Spot!S8+GT_NG!S8+GT_Spot!S8+Bawana_NG!S8+Bawana_RLNG!S8+Bawana_Spot!S8</f>
        <v>24.981048376347903</v>
      </c>
      <c r="M8" s="197">
        <f t="shared" si="3"/>
        <v>-1.0483763479030017E-3</v>
      </c>
      <c r="N8" s="196">
        <f>PPCL_NG!M8+PPCL_Spot!M8+GT_NG!M8+GT_Spot!M8+Bawana_NG!M8+Bawana_RLNG!M8+Bawana_Spot!M8</f>
        <v>68.959999999999994</v>
      </c>
      <c r="O8" s="196">
        <f>PPCL_NG!T8+PPCL_Spot!T8+GT_NG!T8+GT_Spot!T8+Bawana_NG!T8+Bawana_RLNG!T8+Bawana_Spot!T8</f>
        <v>68.969309414897907</v>
      </c>
      <c r="P8" s="197">
        <f t="shared" si="4"/>
        <v>-9.3094148979133706E-3</v>
      </c>
      <c r="Q8" s="197">
        <f t="shared" si="5"/>
        <v>-3.0000000000022453E-2</v>
      </c>
    </row>
    <row r="9" spans="1:17">
      <c r="A9" s="33" t="s">
        <v>51</v>
      </c>
      <c r="B9" s="196">
        <f>PPCL_NG!I9+PPCL_Spot!I9+GT_NG!I9+GT_Spot!I9+Bawana_NG!I9+Bawana_RLNG!I9+Bawana_Spot!I9</f>
        <v>98.33</v>
      </c>
      <c r="C9" s="196">
        <f>PPCL_NG!P9+PPCL_Spot!P9+GT_NG!P9+GT_Spot!P9+Bawana_NG!P9+Bawana_RLNG!P9+Bawana_Spot!P9</f>
        <v>98.342944183788035</v>
      </c>
      <c r="D9" s="197">
        <f t="shared" si="0"/>
        <v>-1.2944183788036412E-2</v>
      </c>
      <c r="E9" s="196">
        <f>PPCL_NG!J9+PPCL_Spot!J9+GT_NG!J9+GT_Spot!J9+Bawana_NG!J9+Bawana_RLNG!J9+Bawana_Spot!J9</f>
        <v>56.38</v>
      </c>
      <c r="F9" s="196">
        <f>PPCL_NG!Q9+PPCL_Spot!Q9+GT_NG!Q9+GT_Spot!Q9+Bawana_NG!Q9+Bawana_RLNG!Q9+Bawana_Spot!Q9</f>
        <v>56.386967236232479</v>
      </c>
      <c r="G9" s="197">
        <f t="shared" si="1"/>
        <v>-6.9672362324766368E-3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5.8397307887336929</v>
      </c>
      <c r="J9" s="197">
        <f t="shared" si="2"/>
        <v>2.692112663069679E-4</v>
      </c>
      <c r="K9" s="196">
        <f>PPCL_NG!L9+PPCL_Spot!L9+GT_NG!L9+GT_Spot!L9+Bawana_NG!L9+Bawana_RLNG!L9+Bawana_Spot!L9</f>
        <v>24.98</v>
      </c>
      <c r="L9" s="196">
        <f>PPCL_NG!S9+PPCL_Spot!S9+GT_NG!S9+GT_Spot!S9+Bawana_NG!S9+Bawana_RLNG!S9+Bawana_Spot!S9</f>
        <v>24.981048376347903</v>
      </c>
      <c r="M9" s="197">
        <f t="shared" si="3"/>
        <v>-1.0483763479030017E-3</v>
      </c>
      <c r="N9" s="196">
        <f>PPCL_NG!M9+PPCL_Spot!M9+GT_NG!M9+GT_Spot!M9+Bawana_NG!M9+Bawana_RLNG!M9+Bawana_Spot!M9</f>
        <v>68.959999999999994</v>
      </c>
      <c r="O9" s="196">
        <f>PPCL_NG!T9+PPCL_Spot!T9+GT_NG!T9+GT_Spot!T9+Bawana_NG!T9+Bawana_RLNG!T9+Bawana_Spot!T9</f>
        <v>68.969309414897907</v>
      </c>
      <c r="P9" s="197">
        <f t="shared" si="4"/>
        <v>-9.3094148979133706E-3</v>
      </c>
      <c r="Q9" s="197">
        <f t="shared" si="5"/>
        <v>-3.0000000000022453E-2</v>
      </c>
    </row>
    <row r="10" spans="1:17">
      <c r="A10" s="33" t="s">
        <v>52</v>
      </c>
      <c r="B10" s="196">
        <f>PPCL_NG!I10+PPCL_Spot!I10+GT_NG!I10+GT_Spot!I10+Bawana_NG!I10+Bawana_RLNG!I10+Bawana_Spot!I10</f>
        <v>98.33</v>
      </c>
      <c r="C10" s="196">
        <f>PPCL_NG!P10+PPCL_Spot!P10+GT_NG!P10+GT_Spot!P10+Bawana_NG!P10+Bawana_RLNG!P10+Bawana_Spot!P10</f>
        <v>98.342944183788035</v>
      </c>
      <c r="D10" s="197">
        <f t="shared" si="0"/>
        <v>-1.2944183788036412E-2</v>
      </c>
      <c r="E10" s="196">
        <f>PPCL_NG!J10+PPCL_Spot!J10+GT_NG!J10+GT_Spot!J10+Bawana_NG!J10+Bawana_RLNG!J10+Bawana_Spot!J10</f>
        <v>56.38</v>
      </c>
      <c r="F10" s="196">
        <f>PPCL_NG!Q10+PPCL_Spot!Q10+GT_NG!Q10+GT_Spot!Q10+Bawana_NG!Q10+Bawana_RLNG!Q10+Bawana_Spot!Q10</f>
        <v>56.386967236232479</v>
      </c>
      <c r="G10" s="197">
        <f t="shared" si="1"/>
        <v>-6.9672362324766368E-3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5.8397307887336929</v>
      </c>
      <c r="J10" s="197">
        <f t="shared" si="2"/>
        <v>2.692112663069679E-4</v>
      </c>
      <c r="K10" s="196">
        <f>PPCL_NG!L10+PPCL_Spot!L10+GT_NG!L10+GT_Spot!L10+Bawana_NG!L10+Bawana_RLNG!L10+Bawana_Spot!L10</f>
        <v>24.98</v>
      </c>
      <c r="L10" s="196">
        <f>PPCL_NG!S10+PPCL_Spot!S10+GT_NG!S10+GT_Spot!S10+Bawana_NG!S10+Bawana_RLNG!S10+Bawana_Spot!S10</f>
        <v>24.981048376347903</v>
      </c>
      <c r="M10" s="197">
        <f t="shared" si="3"/>
        <v>-1.0483763479030017E-3</v>
      </c>
      <c r="N10" s="196">
        <f>PPCL_NG!M10+PPCL_Spot!M10+GT_NG!M10+GT_Spot!M10+Bawana_NG!M10+Bawana_RLNG!M10+Bawana_Spot!M10</f>
        <v>68.959999999999994</v>
      </c>
      <c r="O10" s="196">
        <f>PPCL_NG!T10+PPCL_Spot!T10+GT_NG!T10+GT_Spot!T10+Bawana_NG!T10+Bawana_RLNG!T10+Bawana_Spot!T10</f>
        <v>68.969309414897907</v>
      </c>
      <c r="P10" s="197">
        <f t="shared" si="4"/>
        <v>-9.3094148979133706E-3</v>
      </c>
      <c r="Q10" s="197">
        <f t="shared" si="5"/>
        <v>-3.0000000000022453E-2</v>
      </c>
    </row>
    <row r="11" spans="1:17">
      <c r="A11" s="33" t="s">
        <v>53</v>
      </c>
      <c r="B11" s="196">
        <f>PPCL_NG!I11+PPCL_Spot!I11+GT_NG!I11+GT_Spot!I11+Bawana_NG!I11+Bawana_RLNG!I11+Bawana_Spot!I11</f>
        <v>98.33</v>
      </c>
      <c r="C11" s="196">
        <f>PPCL_NG!P11+PPCL_Spot!P11+GT_NG!P11+GT_Spot!P11+Bawana_NG!P11+Bawana_RLNG!P11+Bawana_Spot!P11</f>
        <v>98.342944183788035</v>
      </c>
      <c r="D11" s="197">
        <f t="shared" si="0"/>
        <v>-1.2944183788036412E-2</v>
      </c>
      <c r="E11" s="196">
        <f>PPCL_NG!J11+PPCL_Spot!J11+GT_NG!J11+GT_Spot!J11+Bawana_NG!J11+Bawana_RLNG!J11+Bawana_Spot!J11</f>
        <v>56.38</v>
      </c>
      <c r="F11" s="196">
        <f>PPCL_NG!Q11+PPCL_Spot!Q11+GT_NG!Q11+GT_Spot!Q11+Bawana_NG!Q11+Bawana_RLNG!Q11+Bawana_Spot!Q11</f>
        <v>56.386967236232479</v>
      </c>
      <c r="G11" s="197">
        <f t="shared" si="1"/>
        <v>-6.9672362324766368E-3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5.8397307887336929</v>
      </c>
      <c r="J11" s="197">
        <f t="shared" si="2"/>
        <v>2.692112663069679E-4</v>
      </c>
      <c r="K11" s="196">
        <f>PPCL_NG!L11+PPCL_Spot!L11+GT_NG!L11+GT_Spot!L11+Bawana_NG!L11+Bawana_RLNG!L11+Bawana_Spot!L11</f>
        <v>24.98</v>
      </c>
      <c r="L11" s="196">
        <f>PPCL_NG!S11+PPCL_Spot!S11+GT_NG!S11+GT_Spot!S11+Bawana_NG!S11+Bawana_RLNG!S11+Bawana_Spot!S11</f>
        <v>24.981048376347903</v>
      </c>
      <c r="M11" s="197">
        <f t="shared" si="3"/>
        <v>-1.0483763479030017E-3</v>
      </c>
      <c r="N11" s="196">
        <f>PPCL_NG!M11+PPCL_Spot!M11+GT_NG!M11+GT_Spot!M11+Bawana_NG!M11+Bawana_RLNG!M11+Bawana_Spot!M11</f>
        <v>68.959999999999994</v>
      </c>
      <c r="O11" s="196">
        <f>PPCL_NG!T11+PPCL_Spot!T11+GT_NG!T11+GT_Spot!T11+Bawana_NG!T11+Bawana_RLNG!T11+Bawana_Spot!T11</f>
        <v>68.969309414897907</v>
      </c>
      <c r="P11" s="197">
        <f t="shared" si="4"/>
        <v>-9.3094148979133706E-3</v>
      </c>
      <c r="Q11" s="197">
        <f t="shared" si="5"/>
        <v>-3.0000000000022453E-2</v>
      </c>
    </row>
    <row r="12" spans="1:17">
      <c r="A12" s="33" t="s">
        <v>54</v>
      </c>
      <c r="B12" s="196">
        <f>PPCL_NG!I12+PPCL_Spot!I12+GT_NG!I12+GT_Spot!I12+Bawana_NG!I12+Bawana_RLNG!I12+Bawana_Spot!I12</f>
        <v>98.33</v>
      </c>
      <c r="C12" s="196">
        <f>PPCL_NG!P12+PPCL_Spot!P12+GT_NG!P12+GT_Spot!P12+Bawana_NG!P12+Bawana_RLNG!P12+Bawana_Spot!P12</f>
        <v>98.342944183788035</v>
      </c>
      <c r="D12" s="197">
        <f t="shared" si="0"/>
        <v>-1.2944183788036412E-2</v>
      </c>
      <c r="E12" s="196">
        <f>PPCL_NG!J12+PPCL_Spot!J12+GT_NG!J12+GT_Spot!J12+Bawana_NG!J12+Bawana_RLNG!J12+Bawana_Spot!J12</f>
        <v>56.38</v>
      </c>
      <c r="F12" s="196">
        <f>PPCL_NG!Q12+PPCL_Spot!Q12+GT_NG!Q12+GT_Spot!Q12+Bawana_NG!Q12+Bawana_RLNG!Q12+Bawana_Spot!Q12</f>
        <v>56.386967236232479</v>
      </c>
      <c r="G12" s="197">
        <f t="shared" si="1"/>
        <v>-6.9672362324766368E-3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5.8397307887336929</v>
      </c>
      <c r="J12" s="197">
        <f t="shared" si="2"/>
        <v>2.692112663069679E-4</v>
      </c>
      <c r="K12" s="196">
        <f>PPCL_NG!L12+PPCL_Spot!L12+GT_NG!L12+GT_Spot!L12+Bawana_NG!L12+Bawana_RLNG!L12+Bawana_Spot!L12</f>
        <v>24.98</v>
      </c>
      <c r="L12" s="196">
        <f>PPCL_NG!S12+PPCL_Spot!S12+GT_NG!S12+GT_Spot!S12+Bawana_NG!S12+Bawana_RLNG!S12+Bawana_Spot!S12</f>
        <v>24.981048376347903</v>
      </c>
      <c r="M12" s="197">
        <f t="shared" si="3"/>
        <v>-1.0483763479030017E-3</v>
      </c>
      <c r="N12" s="196">
        <f>PPCL_NG!M12+PPCL_Spot!M12+GT_NG!M12+GT_Spot!M12+Bawana_NG!M12+Bawana_RLNG!M12+Bawana_Spot!M12</f>
        <v>68.959999999999994</v>
      </c>
      <c r="O12" s="196">
        <f>PPCL_NG!T12+PPCL_Spot!T12+GT_NG!T12+GT_Spot!T12+Bawana_NG!T12+Bawana_RLNG!T12+Bawana_Spot!T12</f>
        <v>68.969309414897907</v>
      </c>
      <c r="P12" s="197">
        <f t="shared" si="4"/>
        <v>-9.3094148979133706E-3</v>
      </c>
      <c r="Q12" s="197">
        <f t="shared" si="5"/>
        <v>-3.0000000000022453E-2</v>
      </c>
    </row>
    <row r="13" spans="1:17">
      <c r="A13" s="33" t="s">
        <v>55</v>
      </c>
      <c r="B13" s="196">
        <f>PPCL_NG!I13+PPCL_Spot!I13+GT_NG!I13+GT_Spot!I13+Bawana_NG!I13+Bawana_RLNG!I13+Bawana_Spot!I13</f>
        <v>98.33</v>
      </c>
      <c r="C13" s="196">
        <f>PPCL_NG!P13+PPCL_Spot!P13+GT_NG!P13+GT_Spot!P13+Bawana_NG!P13+Bawana_RLNG!P13+Bawana_Spot!P13</f>
        <v>98.342944183788035</v>
      </c>
      <c r="D13" s="197">
        <f t="shared" si="0"/>
        <v>-1.2944183788036412E-2</v>
      </c>
      <c r="E13" s="196">
        <f>PPCL_NG!J13+PPCL_Spot!J13+GT_NG!J13+GT_Spot!J13+Bawana_NG!J13+Bawana_RLNG!J13+Bawana_Spot!J13</f>
        <v>56.38</v>
      </c>
      <c r="F13" s="196">
        <f>PPCL_NG!Q13+PPCL_Spot!Q13+GT_NG!Q13+GT_Spot!Q13+Bawana_NG!Q13+Bawana_RLNG!Q13+Bawana_Spot!Q13</f>
        <v>56.386967236232479</v>
      </c>
      <c r="G13" s="197">
        <f t="shared" si="1"/>
        <v>-6.9672362324766368E-3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5.8397307887336929</v>
      </c>
      <c r="J13" s="197">
        <f t="shared" si="2"/>
        <v>2.692112663069679E-4</v>
      </c>
      <c r="K13" s="196">
        <f>PPCL_NG!L13+PPCL_Spot!L13+GT_NG!L13+GT_Spot!L13+Bawana_NG!L13+Bawana_RLNG!L13+Bawana_Spot!L13</f>
        <v>24.98</v>
      </c>
      <c r="L13" s="196">
        <f>PPCL_NG!S13+PPCL_Spot!S13+GT_NG!S13+GT_Spot!S13+Bawana_NG!S13+Bawana_RLNG!S13+Bawana_Spot!S13</f>
        <v>24.981048376347903</v>
      </c>
      <c r="M13" s="197">
        <f t="shared" si="3"/>
        <v>-1.0483763479030017E-3</v>
      </c>
      <c r="N13" s="196">
        <f>PPCL_NG!M13+PPCL_Spot!M13+GT_NG!M13+GT_Spot!M13+Bawana_NG!M13+Bawana_RLNG!M13+Bawana_Spot!M13</f>
        <v>68.959999999999994</v>
      </c>
      <c r="O13" s="196">
        <f>PPCL_NG!T13+PPCL_Spot!T13+GT_NG!T13+GT_Spot!T13+Bawana_NG!T13+Bawana_RLNG!T13+Bawana_Spot!T13</f>
        <v>68.969309414897907</v>
      </c>
      <c r="P13" s="197">
        <f t="shared" si="4"/>
        <v>-9.3094148979133706E-3</v>
      </c>
      <c r="Q13" s="197">
        <f t="shared" si="5"/>
        <v>-3.0000000000022453E-2</v>
      </c>
    </row>
    <row r="14" spans="1:17">
      <c r="A14" s="33" t="s">
        <v>56</v>
      </c>
      <c r="B14" s="196">
        <f>PPCL_NG!I14+PPCL_Spot!I14+GT_NG!I14+GT_Spot!I14+Bawana_NG!I14+Bawana_RLNG!I14+Bawana_Spot!I14</f>
        <v>98.33</v>
      </c>
      <c r="C14" s="196">
        <f>PPCL_NG!P14+PPCL_Spot!P14+GT_NG!P14+GT_Spot!P14+Bawana_NG!P14+Bawana_RLNG!P14+Bawana_Spot!P14</f>
        <v>98.342944183788035</v>
      </c>
      <c r="D14" s="197">
        <f t="shared" si="0"/>
        <v>-1.2944183788036412E-2</v>
      </c>
      <c r="E14" s="196">
        <f>PPCL_NG!J14+PPCL_Spot!J14+GT_NG!J14+GT_Spot!J14+Bawana_NG!J14+Bawana_RLNG!J14+Bawana_Spot!J14</f>
        <v>56.38</v>
      </c>
      <c r="F14" s="196">
        <f>PPCL_NG!Q14+PPCL_Spot!Q14+GT_NG!Q14+GT_Spot!Q14+Bawana_NG!Q14+Bawana_RLNG!Q14+Bawana_Spot!Q14</f>
        <v>56.386967236232479</v>
      </c>
      <c r="G14" s="197">
        <f t="shared" si="1"/>
        <v>-6.9672362324766368E-3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5.8397307887336929</v>
      </c>
      <c r="J14" s="197">
        <f t="shared" si="2"/>
        <v>2.692112663069679E-4</v>
      </c>
      <c r="K14" s="196">
        <f>PPCL_NG!L14+PPCL_Spot!L14+GT_NG!L14+GT_Spot!L14+Bawana_NG!L14+Bawana_RLNG!L14+Bawana_Spot!L14</f>
        <v>24.98</v>
      </c>
      <c r="L14" s="196">
        <f>PPCL_NG!S14+PPCL_Spot!S14+GT_NG!S14+GT_Spot!S14+Bawana_NG!S14+Bawana_RLNG!S14+Bawana_Spot!S14</f>
        <v>24.981048376347903</v>
      </c>
      <c r="M14" s="197">
        <f t="shared" si="3"/>
        <v>-1.0483763479030017E-3</v>
      </c>
      <c r="N14" s="196">
        <f>PPCL_NG!M14+PPCL_Spot!M14+GT_NG!M14+GT_Spot!M14+Bawana_NG!M14+Bawana_RLNG!M14+Bawana_Spot!M14</f>
        <v>68.959999999999994</v>
      </c>
      <c r="O14" s="196">
        <f>PPCL_NG!T14+PPCL_Spot!T14+GT_NG!T14+GT_Spot!T14+Bawana_NG!T14+Bawana_RLNG!T14+Bawana_Spot!T14</f>
        <v>68.969309414897907</v>
      </c>
      <c r="P14" s="197">
        <f t="shared" si="4"/>
        <v>-9.3094148979133706E-3</v>
      </c>
      <c r="Q14" s="197">
        <f t="shared" si="5"/>
        <v>-3.0000000000022453E-2</v>
      </c>
    </row>
    <row r="15" spans="1:17">
      <c r="A15" s="33" t="s">
        <v>57</v>
      </c>
      <c r="B15" s="196">
        <f>PPCL_NG!I15+PPCL_Spot!I15+GT_NG!I15+GT_Spot!I15+Bawana_NG!I15+Bawana_RLNG!I15+Bawana_Spot!I15</f>
        <v>98.33</v>
      </c>
      <c r="C15" s="196">
        <f>PPCL_NG!P15+PPCL_Spot!P15+GT_NG!P15+GT_Spot!P15+Bawana_NG!P15+Bawana_RLNG!P15+Bawana_Spot!P15</f>
        <v>98.342944183788035</v>
      </c>
      <c r="D15" s="197">
        <f t="shared" si="0"/>
        <v>-1.2944183788036412E-2</v>
      </c>
      <c r="E15" s="196">
        <f>PPCL_NG!J15+PPCL_Spot!J15+GT_NG!J15+GT_Spot!J15+Bawana_NG!J15+Bawana_RLNG!J15+Bawana_Spot!J15</f>
        <v>56.38</v>
      </c>
      <c r="F15" s="196">
        <f>PPCL_NG!Q15+PPCL_Spot!Q15+GT_NG!Q15+GT_Spot!Q15+Bawana_NG!Q15+Bawana_RLNG!Q15+Bawana_Spot!Q15</f>
        <v>56.386967236232479</v>
      </c>
      <c r="G15" s="197">
        <f t="shared" si="1"/>
        <v>-6.9672362324766368E-3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5.8397307887336929</v>
      </c>
      <c r="J15" s="197">
        <f t="shared" si="2"/>
        <v>2.692112663069679E-4</v>
      </c>
      <c r="K15" s="196">
        <f>PPCL_NG!L15+PPCL_Spot!L15+GT_NG!L15+GT_Spot!L15+Bawana_NG!L15+Bawana_RLNG!L15+Bawana_Spot!L15</f>
        <v>24.98</v>
      </c>
      <c r="L15" s="196">
        <f>PPCL_NG!S15+PPCL_Spot!S15+GT_NG!S15+GT_Spot!S15+Bawana_NG!S15+Bawana_RLNG!S15+Bawana_Spot!S15</f>
        <v>24.981048376347903</v>
      </c>
      <c r="M15" s="197">
        <f t="shared" si="3"/>
        <v>-1.0483763479030017E-3</v>
      </c>
      <c r="N15" s="196">
        <f>PPCL_NG!M15+PPCL_Spot!M15+GT_NG!M15+GT_Spot!M15+Bawana_NG!M15+Bawana_RLNG!M15+Bawana_Spot!M15</f>
        <v>68.959999999999994</v>
      </c>
      <c r="O15" s="196">
        <f>PPCL_NG!T15+PPCL_Spot!T15+GT_NG!T15+GT_Spot!T15+Bawana_NG!T15+Bawana_RLNG!T15+Bawana_Spot!T15</f>
        <v>68.969309414897907</v>
      </c>
      <c r="P15" s="197">
        <f t="shared" si="4"/>
        <v>-9.3094148979133706E-3</v>
      </c>
      <c r="Q15" s="197">
        <f t="shared" si="5"/>
        <v>-3.0000000000022453E-2</v>
      </c>
    </row>
    <row r="16" spans="1:17">
      <c r="A16" s="33" t="s">
        <v>58</v>
      </c>
      <c r="B16" s="196">
        <f>PPCL_NG!I16+PPCL_Spot!I16+GT_NG!I16+GT_Spot!I16+Bawana_NG!I16+Bawana_RLNG!I16+Bawana_Spot!I16</f>
        <v>98.33</v>
      </c>
      <c r="C16" s="196">
        <f>PPCL_NG!P16+PPCL_Spot!P16+GT_NG!P16+GT_Spot!P16+Bawana_NG!P16+Bawana_RLNG!P16+Bawana_Spot!P16</f>
        <v>98.342944183788035</v>
      </c>
      <c r="D16" s="197">
        <f t="shared" si="0"/>
        <v>-1.2944183788036412E-2</v>
      </c>
      <c r="E16" s="196">
        <f>PPCL_NG!J16+PPCL_Spot!J16+GT_NG!J16+GT_Spot!J16+Bawana_NG!J16+Bawana_RLNG!J16+Bawana_Spot!J16</f>
        <v>56.38</v>
      </c>
      <c r="F16" s="196">
        <f>PPCL_NG!Q16+PPCL_Spot!Q16+GT_NG!Q16+GT_Spot!Q16+Bawana_NG!Q16+Bawana_RLNG!Q16+Bawana_Spot!Q16</f>
        <v>56.386967236232479</v>
      </c>
      <c r="G16" s="197">
        <f t="shared" si="1"/>
        <v>-6.9672362324766368E-3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5.8397307887336929</v>
      </c>
      <c r="J16" s="197">
        <f t="shared" si="2"/>
        <v>2.692112663069679E-4</v>
      </c>
      <c r="K16" s="196">
        <f>PPCL_NG!L16+PPCL_Spot!L16+GT_NG!L16+GT_Spot!L16+Bawana_NG!L16+Bawana_RLNG!L16+Bawana_Spot!L16</f>
        <v>24.98</v>
      </c>
      <c r="L16" s="196">
        <f>PPCL_NG!S16+PPCL_Spot!S16+GT_NG!S16+GT_Spot!S16+Bawana_NG!S16+Bawana_RLNG!S16+Bawana_Spot!S16</f>
        <v>24.981048376347903</v>
      </c>
      <c r="M16" s="197">
        <f t="shared" si="3"/>
        <v>-1.0483763479030017E-3</v>
      </c>
      <c r="N16" s="196">
        <f>PPCL_NG!M16+PPCL_Spot!M16+GT_NG!M16+GT_Spot!M16+Bawana_NG!M16+Bawana_RLNG!M16+Bawana_Spot!M16</f>
        <v>68.959999999999994</v>
      </c>
      <c r="O16" s="196">
        <f>PPCL_NG!T16+PPCL_Spot!T16+GT_NG!T16+GT_Spot!T16+Bawana_NG!T16+Bawana_RLNG!T16+Bawana_Spot!T16</f>
        <v>68.969309414897907</v>
      </c>
      <c r="P16" s="197">
        <f t="shared" si="4"/>
        <v>-9.3094148979133706E-3</v>
      </c>
      <c r="Q16" s="197">
        <f t="shared" si="5"/>
        <v>-3.0000000000022453E-2</v>
      </c>
    </row>
    <row r="17" spans="1:17">
      <c r="A17" s="33" t="s">
        <v>59</v>
      </c>
      <c r="B17" s="196">
        <f>PPCL_NG!I17+PPCL_Spot!I17+GT_NG!I17+GT_Spot!I17+Bawana_NG!I17+Bawana_RLNG!I17+Bawana_Spot!I17</f>
        <v>98.33</v>
      </c>
      <c r="C17" s="196">
        <f>PPCL_NG!P17+PPCL_Spot!P17+GT_NG!P17+GT_Spot!P17+Bawana_NG!P17+Bawana_RLNG!P17+Bawana_Spot!P17</f>
        <v>98.342944183788035</v>
      </c>
      <c r="D17" s="197">
        <f t="shared" si="0"/>
        <v>-1.2944183788036412E-2</v>
      </c>
      <c r="E17" s="196">
        <f>PPCL_NG!J17+PPCL_Spot!J17+GT_NG!J17+GT_Spot!J17+Bawana_NG!J17+Bawana_RLNG!J17+Bawana_Spot!J17</f>
        <v>56.38</v>
      </c>
      <c r="F17" s="196">
        <f>PPCL_NG!Q17+PPCL_Spot!Q17+GT_NG!Q17+GT_Spot!Q17+Bawana_NG!Q17+Bawana_RLNG!Q17+Bawana_Spot!Q17</f>
        <v>56.386967236232479</v>
      </c>
      <c r="G17" s="197">
        <f t="shared" si="1"/>
        <v>-6.9672362324766368E-3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5.8397307887336929</v>
      </c>
      <c r="J17" s="197">
        <f t="shared" si="2"/>
        <v>2.692112663069679E-4</v>
      </c>
      <c r="K17" s="196">
        <f>PPCL_NG!L17+PPCL_Spot!L17+GT_NG!L17+GT_Spot!L17+Bawana_NG!L17+Bawana_RLNG!L17+Bawana_Spot!L17</f>
        <v>24.98</v>
      </c>
      <c r="L17" s="196">
        <f>PPCL_NG!S17+PPCL_Spot!S17+GT_NG!S17+GT_Spot!S17+Bawana_NG!S17+Bawana_RLNG!S17+Bawana_Spot!S17</f>
        <v>24.981048376347903</v>
      </c>
      <c r="M17" s="197">
        <f t="shared" si="3"/>
        <v>-1.0483763479030017E-3</v>
      </c>
      <c r="N17" s="196">
        <f>PPCL_NG!M17+PPCL_Spot!M17+GT_NG!M17+GT_Spot!M17+Bawana_NG!M17+Bawana_RLNG!M17+Bawana_Spot!M17</f>
        <v>68.959999999999994</v>
      </c>
      <c r="O17" s="196">
        <f>PPCL_NG!T17+PPCL_Spot!T17+GT_NG!T17+GT_Spot!T17+Bawana_NG!T17+Bawana_RLNG!T17+Bawana_Spot!T17</f>
        <v>68.969309414897907</v>
      </c>
      <c r="P17" s="197">
        <f t="shared" si="4"/>
        <v>-9.3094148979133706E-3</v>
      </c>
      <c r="Q17" s="197">
        <f t="shared" si="5"/>
        <v>-3.0000000000022453E-2</v>
      </c>
    </row>
    <row r="18" spans="1:17">
      <c r="A18" s="33" t="s">
        <v>60</v>
      </c>
      <c r="B18" s="196">
        <f>PPCL_NG!I18+PPCL_Spot!I18+GT_NG!I18+GT_Spot!I18+Bawana_NG!I18+Bawana_RLNG!I18+Bawana_Spot!I18</f>
        <v>98.33</v>
      </c>
      <c r="C18" s="196">
        <f>PPCL_NG!P18+PPCL_Spot!P18+GT_NG!P18+GT_Spot!P18+Bawana_NG!P18+Bawana_RLNG!P18+Bawana_Spot!P18</f>
        <v>98.342944183788035</v>
      </c>
      <c r="D18" s="197">
        <f t="shared" si="0"/>
        <v>-1.2944183788036412E-2</v>
      </c>
      <c r="E18" s="196">
        <f>PPCL_NG!J18+PPCL_Spot!J18+GT_NG!J18+GT_Spot!J18+Bawana_NG!J18+Bawana_RLNG!J18+Bawana_Spot!J18</f>
        <v>56.38</v>
      </c>
      <c r="F18" s="196">
        <f>PPCL_NG!Q18+PPCL_Spot!Q18+GT_NG!Q18+GT_Spot!Q18+Bawana_NG!Q18+Bawana_RLNG!Q18+Bawana_Spot!Q18</f>
        <v>56.386967236232479</v>
      </c>
      <c r="G18" s="197">
        <f t="shared" si="1"/>
        <v>-6.9672362324766368E-3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5.8397307887336929</v>
      </c>
      <c r="J18" s="197">
        <f t="shared" si="2"/>
        <v>2.692112663069679E-4</v>
      </c>
      <c r="K18" s="196">
        <f>PPCL_NG!L18+PPCL_Spot!L18+GT_NG!L18+GT_Spot!L18+Bawana_NG!L18+Bawana_RLNG!L18+Bawana_Spot!L18</f>
        <v>24.98</v>
      </c>
      <c r="L18" s="196">
        <f>PPCL_NG!S18+PPCL_Spot!S18+GT_NG!S18+GT_Spot!S18+Bawana_NG!S18+Bawana_RLNG!S18+Bawana_Spot!S18</f>
        <v>24.981048376347903</v>
      </c>
      <c r="M18" s="197">
        <f t="shared" si="3"/>
        <v>-1.0483763479030017E-3</v>
      </c>
      <c r="N18" s="196">
        <f>PPCL_NG!M18+PPCL_Spot!M18+GT_NG!M18+GT_Spot!M18+Bawana_NG!M18+Bawana_RLNG!M18+Bawana_Spot!M18</f>
        <v>68.959999999999994</v>
      </c>
      <c r="O18" s="196">
        <f>PPCL_NG!T18+PPCL_Spot!T18+GT_NG!T18+GT_Spot!T18+Bawana_NG!T18+Bawana_RLNG!T18+Bawana_Spot!T18</f>
        <v>68.969309414897907</v>
      </c>
      <c r="P18" s="197">
        <f t="shared" si="4"/>
        <v>-9.3094148979133706E-3</v>
      </c>
      <c r="Q18" s="197">
        <f t="shared" si="5"/>
        <v>-3.0000000000022453E-2</v>
      </c>
    </row>
    <row r="19" spans="1:17">
      <c r="A19" s="33" t="s">
        <v>61</v>
      </c>
      <c r="B19" s="196">
        <f>PPCL_NG!I19+PPCL_Spot!I19+GT_NG!I19+GT_Spot!I19+Bawana_NG!I19+Bawana_RLNG!I19+Bawana_Spot!I19</f>
        <v>98.33</v>
      </c>
      <c r="C19" s="196">
        <f>PPCL_NG!P19+PPCL_Spot!P19+GT_NG!P19+GT_Spot!P19+Bawana_NG!P19+Bawana_RLNG!P19+Bawana_Spot!P19</f>
        <v>98.342944183788035</v>
      </c>
      <c r="D19" s="197">
        <f t="shared" si="0"/>
        <v>-1.2944183788036412E-2</v>
      </c>
      <c r="E19" s="196">
        <f>PPCL_NG!J19+PPCL_Spot!J19+GT_NG!J19+GT_Spot!J19+Bawana_NG!J19+Bawana_RLNG!J19+Bawana_Spot!J19</f>
        <v>56.38</v>
      </c>
      <c r="F19" s="196">
        <f>PPCL_NG!Q19+PPCL_Spot!Q19+GT_NG!Q19+GT_Spot!Q19+Bawana_NG!Q19+Bawana_RLNG!Q19+Bawana_Spot!Q19</f>
        <v>56.386967236232479</v>
      </c>
      <c r="G19" s="197">
        <f t="shared" si="1"/>
        <v>-6.9672362324766368E-3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5.8397307887336929</v>
      </c>
      <c r="J19" s="197">
        <f t="shared" si="2"/>
        <v>2.692112663069679E-4</v>
      </c>
      <c r="K19" s="196">
        <f>PPCL_NG!L19+PPCL_Spot!L19+GT_NG!L19+GT_Spot!L19+Bawana_NG!L19+Bawana_RLNG!L19+Bawana_Spot!L19</f>
        <v>24.98</v>
      </c>
      <c r="L19" s="196">
        <f>PPCL_NG!S19+PPCL_Spot!S19+GT_NG!S19+GT_Spot!S19+Bawana_NG!S19+Bawana_RLNG!S19+Bawana_Spot!S19</f>
        <v>24.981048376347903</v>
      </c>
      <c r="M19" s="197">
        <f t="shared" si="3"/>
        <v>-1.0483763479030017E-3</v>
      </c>
      <c r="N19" s="196">
        <f>PPCL_NG!M19+PPCL_Spot!M19+GT_NG!M19+GT_Spot!M19+Bawana_NG!M19+Bawana_RLNG!M19+Bawana_Spot!M19</f>
        <v>68.959999999999994</v>
      </c>
      <c r="O19" s="196">
        <f>PPCL_NG!T19+PPCL_Spot!T19+GT_NG!T19+GT_Spot!T19+Bawana_NG!T19+Bawana_RLNG!T19+Bawana_Spot!T19</f>
        <v>68.969309414897907</v>
      </c>
      <c r="P19" s="197">
        <f t="shared" si="4"/>
        <v>-9.3094148979133706E-3</v>
      </c>
      <c r="Q19" s="197">
        <f t="shared" si="5"/>
        <v>-3.0000000000022453E-2</v>
      </c>
    </row>
    <row r="20" spans="1:17">
      <c r="A20" s="33" t="s">
        <v>62</v>
      </c>
      <c r="B20" s="196">
        <f>PPCL_NG!I20+PPCL_Spot!I20+GT_NG!I20+GT_Spot!I20+Bawana_NG!I20+Bawana_RLNG!I20+Bawana_Spot!I20</f>
        <v>98.33</v>
      </c>
      <c r="C20" s="196">
        <f>PPCL_NG!P20+PPCL_Spot!P20+GT_NG!P20+GT_Spot!P20+Bawana_NG!P20+Bawana_RLNG!P20+Bawana_Spot!P20</f>
        <v>98.342944183788035</v>
      </c>
      <c r="D20" s="197">
        <f t="shared" si="0"/>
        <v>-1.2944183788036412E-2</v>
      </c>
      <c r="E20" s="196">
        <f>PPCL_NG!J20+PPCL_Spot!J20+GT_NG!J20+GT_Spot!J20+Bawana_NG!J20+Bawana_RLNG!J20+Bawana_Spot!J20</f>
        <v>56.38</v>
      </c>
      <c r="F20" s="196">
        <f>PPCL_NG!Q20+PPCL_Spot!Q20+GT_NG!Q20+GT_Spot!Q20+Bawana_NG!Q20+Bawana_RLNG!Q20+Bawana_Spot!Q20</f>
        <v>56.386967236232479</v>
      </c>
      <c r="G20" s="197">
        <f t="shared" si="1"/>
        <v>-6.9672362324766368E-3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5.8397307887336929</v>
      </c>
      <c r="J20" s="197">
        <f t="shared" si="2"/>
        <v>2.692112663069679E-4</v>
      </c>
      <c r="K20" s="196">
        <f>PPCL_NG!L20+PPCL_Spot!L20+GT_NG!L20+GT_Spot!L20+Bawana_NG!L20+Bawana_RLNG!L20+Bawana_Spot!L20</f>
        <v>24.98</v>
      </c>
      <c r="L20" s="196">
        <f>PPCL_NG!S20+PPCL_Spot!S20+GT_NG!S20+GT_Spot!S20+Bawana_NG!S20+Bawana_RLNG!S20+Bawana_Spot!S20</f>
        <v>24.981048376347903</v>
      </c>
      <c r="M20" s="197">
        <f t="shared" si="3"/>
        <v>-1.0483763479030017E-3</v>
      </c>
      <c r="N20" s="196">
        <f>PPCL_NG!M20+PPCL_Spot!M20+GT_NG!M20+GT_Spot!M20+Bawana_NG!M20+Bawana_RLNG!M20+Bawana_Spot!M20</f>
        <v>68.959999999999994</v>
      </c>
      <c r="O20" s="196">
        <f>PPCL_NG!T20+PPCL_Spot!T20+GT_NG!T20+GT_Spot!T20+Bawana_NG!T20+Bawana_RLNG!T20+Bawana_Spot!T20</f>
        <v>68.969309414897907</v>
      </c>
      <c r="P20" s="197">
        <f t="shared" si="4"/>
        <v>-9.3094148979133706E-3</v>
      </c>
      <c r="Q20" s="197">
        <f t="shared" si="5"/>
        <v>-3.0000000000022453E-2</v>
      </c>
    </row>
    <row r="21" spans="1:17">
      <c r="A21" s="33" t="s">
        <v>63</v>
      </c>
      <c r="B21" s="196">
        <f>PPCL_NG!I21+PPCL_Spot!I21+GT_NG!I21+GT_Spot!I21+Bawana_NG!I21+Bawana_RLNG!I21+Bawana_Spot!I21</f>
        <v>98.33</v>
      </c>
      <c r="C21" s="196">
        <f>PPCL_NG!P21+PPCL_Spot!P21+GT_NG!P21+GT_Spot!P21+Bawana_NG!P21+Bawana_RLNG!P21+Bawana_Spot!P21</f>
        <v>98.342944183788035</v>
      </c>
      <c r="D21" s="197">
        <f t="shared" si="0"/>
        <v>-1.2944183788036412E-2</v>
      </c>
      <c r="E21" s="196">
        <f>PPCL_NG!J21+PPCL_Spot!J21+GT_NG!J21+GT_Spot!J21+Bawana_NG!J21+Bawana_RLNG!J21+Bawana_Spot!J21</f>
        <v>56.38</v>
      </c>
      <c r="F21" s="196">
        <f>PPCL_NG!Q21+PPCL_Spot!Q21+GT_NG!Q21+GT_Spot!Q21+Bawana_NG!Q21+Bawana_RLNG!Q21+Bawana_Spot!Q21</f>
        <v>56.386967236232479</v>
      </c>
      <c r="G21" s="197">
        <f t="shared" si="1"/>
        <v>-6.9672362324766368E-3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5.8397307887336929</v>
      </c>
      <c r="J21" s="197">
        <f t="shared" si="2"/>
        <v>2.692112663069679E-4</v>
      </c>
      <c r="K21" s="196">
        <f>PPCL_NG!L21+PPCL_Spot!L21+GT_NG!L21+GT_Spot!L21+Bawana_NG!L21+Bawana_RLNG!L21+Bawana_Spot!L21</f>
        <v>24.98</v>
      </c>
      <c r="L21" s="196">
        <f>PPCL_NG!S21+PPCL_Spot!S21+GT_NG!S21+GT_Spot!S21+Bawana_NG!S21+Bawana_RLNG!S21+Bawana_Spot!S21</f>
        <v>24.981048376347903</v>
      </c>
      <c r="M21" s="197">
        <f t="shared" si="3"/>
        <v>-1.0483763479030017E-3</v>
      </c>
      <c r="N21" s="196">
        <f>PPCL_NG!M21+PPCL_Spot!M21+GT_NG!M21+GT_Spot!M21+Bawana_NG!M21+Bawana_RLNG!M21+Bawana_Spot!M21</f>
        <v>68.959999999999994</v>
      </c>
      <c r="O21" s="196">
        <f>PPCL_NG!T21+PPCL_Spot!T21+GT_NG!T21+GT_Spot!T21+Bawana_NG!T21+Bawana_RLNG!T21+Bawana_Spot!T21</f>
        <v>68.969309414897907</v>
      </c>
      <c r="P21" s="197">
        <f t="shared" si="4"/>
        <v>-9.3094148979133706E-3</v>
      </c>
      <c r="Q21" s="197">
        <f t="shared" si="5"/>
        <v>-3.0000000000022453E-2</v>
      </c>
    </row>
    <row r="22" spans="1:17">
      <c r="A22" s="33" t="s">
        <v>64</v>
      </c>
      <c r="B22" s="196">
        <f>PPCL_NG!I22+PPCL_Spot!I22+GT_NG!I22+GT_Spot!I22+Bawana_NG!I22+Bawana_RLNG!I22+Bawana_Spot!I22</f>
        <v>98.33</v>
      </c>
      <c r="C22" s="196">
        <f>PPCL_NG!P22+PPCL_Spot!P22+GT_NG!P22+GT_Spot!P22+Bawana_NG!P22+Bawana_RLNG!P22+Bawana_Spot!P22</f>
        <v>98.342944183788035</v>
      </c>
      <c r="D22" s="197">
        <f t="shared" si="0"/>
        <v>-1.2944183788036412E-2</v>
      </c>
      <c r="E22" s="196">
        <f>PPCL_NG!J22+PPCL_Spot!J22+GT_NG!J22+GT_Spot!J22+Bawana_NG!J22+Bawana_RLNG!J22+Bawana_Spot!J22</f>
        <v>56.38</v>
      </c>
      <c r="F22" s="196">
        <f>PPCL_NG!Q22+PPCL_Spot!Q22+GT_NG!Q22+GT_Spot!Q22+Bawana_NG!Q22+Bawana_RLNG!Q22+Bawana_Spot!Q22</f>
        <v>56.386967236232479</v>
      </c>
      <c r="G22" s="197">
        <f t="shared" si="1"/>
        <v>-6.9672362324766368E-3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5.8397307887336929</v>
      </c>
      <c r="J22" s="197">
        <f t="shared" si="2"/>
        <v>2.692112663069679E-4</v>
      </c>
      <c r="K22" s="196">
        <f>PPCL_NG!L22+PPCL_Spot!L22+GT_NG!L22+GT_Spot!L22+Bawana_NG!L22+Bawana_RLNG!L22+Bawana_Spot!L22</f>
        <v>24.98</v>
      </c>
      <c r="L22" s="196">
        <f>PPCL_NG!S22+PPCL_Spot!S22+GT_NG!S22+GT_Spot!S22+Bawana_NG!S22+Bawana_RLNG!S22+Bawana_Spot!S22</f>
        <v>24.981048376347903</v>
      </c>
      <c r="M22" s="197">
        <f t="shared" si="3"/>
        <v>-1.0483763479030017E-3</v>
      </c>
      <c r="N22" s="196">
        <f>PPCL_NG!M22+PPCL_Spot!M22+GT_NG!M22+GT_Spot!M22+Bawana_NG!M22+Bawana_RLNG!M22+Bawana_Spot!M22</f>
        <v>68.959999999999994</v>
      </c>
      <c r="O22" s="196">
        <f>PPCL_NG!T22+PPCL_Spot!T22+GT_NG!T22+GT_Spot!T22+Bawana_NG!T22+Bawana_RLNG!T22+Bawana_Spot!T22</f>
        <v>68.969309414897907</v>
      </c>
      <c r="P22" s="197">
        <f t="shared" si="4"/>
        <v>-9.3094148979133706E-3</v>
      </c>
      <c r="Q22" s="197">
        <f t="shared" si="5"/>
        <v>-3.0000000000022453E-2</v>
      </c>
    </row>
    <row r="23" spans="1:17">
      <c r="A23" s="33" t="s">
        <v>65</v>
      </c>
      <c r="B23" s="196">
        <f>PPCL_NG!I23+PPCL_Spot!I23+GT_NG!I23+GT_Spot!I23+Bawana_NG!I23+Bawana_RLNG!I23+Bawana_Spot!I23</f>
        <v>98.33</v>
      </c>
      <c r="C23" s="196">
        <f>PPCL_NG!P23+PPCL_Spot!P23+GT_NG!P23+GT_Spot!P23+Bawana_NG!P23+Bawana_RLNG!P23+Bawana_Spot!P23</f>
        <v>98.346751863684773</v>
      </c>
      <c r="D23" s="197">
        <f t="shared" si="0"/>
        <v>-1.6751863684774548E-2</v>
      </c>
      <c r="E23" s="196">
        <f>PPCL_NG!J23+PPCL_Spot!J23+GT_NG!J23+GT_Spot!J23+Bawana_NG!J23+Bawana_RLNG!J23+Bawana_Spot!J23</f>
        <v>54.4</v>
      </c>
      <c r="F23" s="196">
        <f>PPCL_NG!Q23+PPCL_Spot!Q23+GT_NG!Q23+GT_Spot!Q23+Bawana_NG!Q23+Bawana_RLNG!Q23+Bawana_Spot!Q23</f>
        <v>54.409169329073478</v>
      </c>
      <c r="G23" s="197">
        <f t="shared" si="1"/>
        <v>-9.1693290734795596E-3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5.84</v>
      </c>
      <c r="J23" s="197">
        <f t="shared" si="2"/>
        <v>0</v>
      </c>
      <c r="K23" s="196">
        <f>PPCL_NG!L23+PPCL_Spot!L23+GT_NG!L23+GT_Spot!L23+Bawana_NG!L23+Bawana_RLNG!L23+Bawana_Spot!L23</f>
        <v>24.98</v>
      </c>
      <c r="L23" s="196">
        <f>PPCL_NG!S23+PPCL_Spot!S23+GT_NG!S23+GT_Spot!S23+Bawana_NG!S23+Bawana_RLNG!S23+Bawana_Spot!S23</f>
        <v>24.982108626198084</v>
      </c>
      <c r="M23" s="197">
        <f t="shared" si="3"/>
        <v>-2.1086261980833854E-3</v>
      </c>
      <c r="N23" s="196">
        <f>PPCL_NG!M23+PPCL_Spot!M23+GT_NG!M23+GT_Spot!M23+Bawana_NG!M23+Bawana_RLNG!M23+Bawana_Spot!M23</f>
        <v>66.569999999999993</v>
      </c>
      <c r="O23" s="196">
        <f>PPCL_NG!T23+PPCL_Spot!T23+GT_NG!T23+GT_Spot!T23+Bawana_NG!T23+Bawana_RLNG!T23+Bawana_Spot!T23</f>
        <v>66.581970181043658</v>
      </c>
      <c r="P23" s="197">
        <f t="shared" si="4"/>
        <v>-1.1970181043665207E-2</v>
      </c>
      <c r="Q23" s="197">
        <f t="shared" si="5"/>
        <v>-4.00000000000027E-2</v>
      </c>
    </row>
    <row r="24" spans="1:17">
      <c r="A24" s="33" t="s">
        <v>66</v>
      </c>
      <c r="B24" s="196">
        <f>PPCL_NG!I24+PPCL_Spot!I24+GT_NG!I24+GT_Spot!I24+Bawana_NG!I24+Bawana_RLNG!I24+Bawana_Spot!I24</f>
        <v>98.33</v>
      </c>
      <c r="C24" s="196">
        <f>PPCL_NG!P24+PPCL_Spot!P24+GT_NG!P24+GT_Spot!P24+Bawana_NG!P24+Bawana_RLNG!P24+Bawana_Spot!P24</f>
        <v>98.346751863684773</v>
      </c>
      <c r="D24" s="197">
        <f t="shared" si="0"/>
        <v>-1.6751863684774548E-2</v>
      </c>
      <c r="E24" s="196">
        <f>PPCL_NG!J24+PPCL_Spot!J24+GT_NG!J24+GT_Spot!J24+Bawana_NG!J24+Bawana_RLNG!J24+Bawana_Spot!J24</f>
        <v>54.4</v>
      </c>
      <c r="F24" s="196">
        <f>PPCL_NG!Q24+PPCL_Spot!Q24+GT_NG!Q24+GT_Spot!Q24+Bawana_NG!Q24+Bawana_RLNG!Q24+Bawana_Spot!Q24</f>
        <v>54.409169329073478</v>
      </c>
      <c r="G24" s="197">
        <f t="shared" si="1"/>
        <v>-9.1693290734795596E-3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5.84</v>
      </c>
      <c r="J24" s="197">
        <f t="shared" si="2"/>
        <v>0</v>
      </c>
      <c r="K24" s="196">
        <f>PPCL_NG!L24+PPCL_Spot!L24+GT_NG!L24+GT_Spot!L24+Bawana_NG!L24+Bawana_RLNG!L24+Bawana_Spot!L24</f>
        <v>24.98</v>
      </c>
      <c r="L24" s="196">
        <f>PPCL_NG!S24+PPCL_Spot!S24+GT_NG!S24+GT_Spot!S24+Bawana_NG!S24+Bawana_RLNG!S24+Bawana_Spot!S24</f>
        <v>24.982108626198084</v>
      </c>
      <c r="M24" s="197">
        <f t="shared" si="3"/>
        <v>-2.1086261980833854E-3</v>
      </c>
      <c r="N24" s="196">
        <f>PPCL_NG!M24+PPCL_Spot!M24+GT_NG!M24+GT_Spot!M24+Bawana_NG!M24+Bawana_RLNG!M24+Bawana_Spot!M24</f>
        <v>66.569999999999993</v>
      </c>
      <c r="O24" s="196">
        <f>PPCL_NG!T24+PPCL_Spot!T24+GT_NG!T24+GT_Spot!T24+Bawana_NG!T24+Bawana_RLNG!T24+Bawana_Spot!T24</f>
        <v>66.581970181043658</v>
      </c>
      <c r="P24" s="197">
        <f t="shared" si="4"/>
        <v>-1.1970181043665207E-2</v>
      </c>
      <c r="Q24" s="197">
        <f t="shared" si="5"/>
        <v>-4.00000000000027E-2</v>
      </c>
    </row>
    <row r="25" spans="1:17">
      <c r="A25" s="33" t="s">
        <v>67</v>
      </c>
      <c r="B25" s="196">
        <f>PPCL_NG!I25+PPCL_Spot!I25+GT_NG!I25+GT_Spot!I25+Bawana_NG!I25+Bawana_RLNG!I25+Bawana_Spot!I25</f>
        <v>98.33</v>
      </c>
      <c r="C25" s="196">
        <f>PPCL_NG!P25+PPCL_Spot!P25+GT_NG!P25+GT_Spot!P25+Bawana_NG!P25+Bawana_RLNG!P25+Bawana_Spot!P25</f>
        <v>98.346751863684773</v>
      </c>
      <c r="D25" s="197">
        <f t="shared" si="0"/>
        <v>-1.6751863684774548E-2</v>
      </c>
      <c r="E25" s="196">
        <f>PPCL_NG!J25+PPCL_Spot!J25+GT_NG!J25+GT_Spot!J25+Bawana_NG!J25+Bawana_RLNG!J25+Bawana_Spot!J25</f>
        <v>54.4</v>
      </c>
      <c r="F25" s="196">
        <f>PPCL_NG!Q25+PPCL_Spot!Q25+GT_NG!Q25+GT_Spot!Q25+Bawana_NG!Q25+Bawana_RLNG!Q25+Bawana_Spot!Q25</f>
        <v>54.409169329073478</v>
      </c>
      <c r="G25" s="197">
        <f t="shared" si="1"/>
        <v>-9.1693290734795596E-3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</v>
      </c>
      <c r="J25" s="197">
        <f t="shared" si="2"/>
        <v>0</v>
      </c>
      <c r="K25" s="196">
        <f>PPCL_NG!L25+PPCL_Spot!L25+GT_NG!L25+GT_Spot!L25+Bawana_NG!L25+Bawana_RLNG!L25+Bawana_Spot!L25</f>
        <v>24.98</v>
      </c>
      <c r="L25" s="196">
        <f>PPCL_NG!S25+PPCL_Spot!S25+GT_NG!S25+GT_Spot!S25+Bawana_NG!S25+Bawana_RLNG!S25+Bawana_Spot!S25</f>
        <v>24.982108626198084</v>
      </c>
      <c r="M25" s="197">
        <f t="shared" si="3"/>
        <v>-2.1086261980833854E-3</v>
      </c>
      <c r="N25" s="196">
        <f>PPCL_NG!M25+PPCL_Spot!M25+GT_NG!M25+GT_Spot!M25+Bawana_NG!M25+Bawana_RLNG!M25+Bawana_Spot!M25</f>
        <v>66.569999999999993</v>
      </c>
      <c r="O25" s="196">
        <f>PPCL_NG!T25+PPCL_Spot!T25+GT_NG!T25+GT_Spot!T25+Bawana_NG!T25+Bawana_RLNG!T25+Bawana_Spot!T25</f>
        <v>66.581970181043658</v>
      </c>
      <c r="P25" s="197">
        <f t="shared" si="4"/>
        <v>-1.1970181043665207E-2</v>
      </c>
      <c r="Q25" s="197">
        <f t="shared" si="5"/>
        <v>-4.00000000000027E-2</v>
      </c>
    </row>
    <row r="26" spans="1:17">
      <c r="A26" s="33" t="s">
        <v>68</v>
      </c>
      <c r="B26" s="196">
        <f>PPCL_NG!I26+PPCL_Spot!I26+GT_NG!I26+GT_Spot!I26+Bawana_NG!I26+Bawana_RLNG!I26+Bawana_Spot!I26</f>
        <v>98.33</v>
      </c>
      <c r="C26" s="196">
        <f>PPCL_NG!P26+PPCL_Spot!P26+GT_NG!P26+GT_Spot!P26+Bawana_NG!P26+Bawana_RLNG!P26+Bawana_Spot!P26</f>
        <v>98.346751863684773</v>
      </c>
      <c r="D26" s="197">
        <f t="shared" si="0"/>
        <v>-1.6751863684774548E-2</v>
      </c>
      <c r="E26" s="196">
        <f>PPCL_NG!J26+PPCL_Spot!J26+GT_NG!J26+GT_Spot!J26+Bawana_NG!J26+Bawana_RLNG!J26+Bawana_Spot!J26</f>
        <v>54.4</v>
      </c>
      <c r="F26" s="196">
        <f>PPCL_NG!Q26+PPCL_Spot!Q26+GT_NG!Q26+GT_Spot!Q26+Bawana_NG!Q26+Bawana_RLNG!Q26+Bawana_Spot!Q26</f>
        <v>54.409169329073478</v>
      </c>
      <c r="G26" s="197">
        <f t="shared" si="1"/>
        <v>-9.1693290734795596E-3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</v>
      </c>
      <c r="J26" s="197">
        <f t="shared" si="2"/>
        <v>0</v>
      </c>
      <c r="K26" s="196">
        <f>PPCL_NG!L26+PPCL_Spot!L26+GT_NG!L26+GT_Spot!L26+Bawana_NG!L26+Bawana_RLNG!L26+Bawana_Spot!L26</f>
        <v>24.98</v>
      </c>
      <c r="L26" s="196">
        <f>PPCL_NG!S26+PPCL_Spot!S26+GT_NG!S26+GT_Spot!S26+Bawana_NG!S26+Bawana_RLNG!S26+Bawana_Spot!S26</f>
        <v>24.982108626198084</v>
      </c>
      <c r="M26" s="197">
        <f t="shared" si="3"/>
        <v>-2.1086261980833854E-3</v>
      </c>
      <c r="N26" s="196">
        <f>PPCL_NG!M26+PPCL_Spot!M26+GT_NG!M26+GT_Spot!M26+Bawana_NG!M26+Bawana_RLNG!M26+Bawana_Spot!M26</f>
        <v>66.569999999999993</v>
      </c>
      <c r="O26" s="196">
        <f>PPCL_NG!T26+PPCL_Spot!T26+GT_NG!T26+GT_Spot!T26+Bawana_NG!T26+Bawana_RLNG!T26+Bawana_Spot!T26</f>
        <v>66.581970181043658</v>
      </c>
      <c r="P26" s="197">
        <f t="shared" si="4"/>
        <v>-1.1970181043665207E-2</v>
      </c>
      <c r="Q26" s="197">
        <f t="shared" si="5"/>
        <v>-4.00000000000027E-2</v>
      </c>
    </row>
    <row r="27" spans="1:17">
      <c r="A27" s="33" t="s">
        <v>69</v>
      </c>
      <c r="B27" s="196">
        <f>PPCL_NG!I27+PPCL_Spot!I27+GT_NG!I27+GT_Spot!I27+Bawana_NG!I27+Bawana_RLNG!I27+Bawana_Spot!I27</f>
        <v>98.33</v>
      </c>
      <c r="C27" s="196">
        <f>PPCL_NG!P27+PPCL_Spot!P27+GT_NG!P27+GT_Spot!P27+Bawana_NG!P27+Bawana_RLNG!P27+Bawana_Spot!P27</f>
        <v>98.346751863684773</v>
      </c>
      <c r="D27" s="197">
        <f t="shared" si="0"/>
        <v>-1.6751863684774548E-2</v>
      </c>
      <c r="E27" s="196">
        <f>PPCL_NG!J27+PPCL_Spot!J27+GT_NG!J27+GT_Spot!J27+Bawana_NG!J27+Bawana_RLNG!J27+Bawana_Spot!J27</f>
        <v>53.61</v>
      </c>
      <c r="F27" s="196">
        <f>PPCL_NG!Q27+PPCL_Spot!Q27+GT_NG!Q27+GT_Spot!Q27+Bawana_NG!Q27+Bawana_RLNG!Q27+Bawana_Spot!Q27</f>
        <v>53.619169329073486</v>
      </c>
      <c r="G27" s="197">
        <f t="shared" si="1"/>
        <v>-9.169329073486665E-3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24.98</v>
      </c>
      <c r="L27" s="196">
        <f>PPCL_NG!S27+PPCL_Spot!S27+GT_NG!S27+GT_Spot!S27+Bawana_NG!S27+Bawana_RLNG!S27+Bawana_Spot!S27</f>
        <v>24.982108626198084</v>
      </c>
      <c r="M27" s="197">
        <f t="shared" si="3"/>
        <v>-2.1086261980833854E-3</v>
      </c>
      <c r="N27" s="196">
        <f>PPCL_NG!M27+PPCL_Spot!M27+GT_NG!M27+GT_Spot!M27+Bawana_NG!M27+Bawana_RLNG!M27+Bawana_Spot!M27</f>
        <v>60.800000000000004</v>
      </c>
      <c r="O27" s="196">
        <f>PPCL_NG!T27+PPCL_Spot!T27+GT_NG!T27+GT_Spot!T27+Bawana_NG!T27+Bawana_RLNG!T27+Bawana_Spot!T27</f>
        <v>60.811970181043662</v>
      </c>
      <c r="P27" s="197">
        <f t="shared" si="4"/>
        <v>-1.1970181043658101E-2</v>
      </c>
      <c r="Q27" s="197">
        <f t="shared" si="5"/>
        <v>-4.00000000000027E-2</v>
      </c>
    </row>
    <row r="28" spans="1:17">
      <c r="A28" s="33" t="s">
        <v>70</v>
      </c>
      <c r="B28" s="196">
        <f>PPCL_NG!I28+PPCL_Spot!I28+GT_NG!I28+GT_Spot!I28+Bawana_NG!I28+Bawana_RLNG!I28+Bawana_Spot!I28</f>
        <v>115.34</v>
      </c>
      <c r="C28" s="196">
        <f>PPCL_NG!P28+PPCL_Spot!P28+GT_NG!P28+GT_Spot!P28+Bawana_NG!P28+Bawana_RLNG!P28+Bawana_Spot!P28</f>
        <v>115.35488519701812</v>
      </c>
      <c r="D28" s="197">
        <f t="shared" si="0"/>
        <v>-1.4885197018116969E-2</v>
      </c>
      <c r="E28" s="196">
        <f>PPCL_NG!J28+PPCL_Spot!J28+GT_NG!J28+GT_Spot!J28+Bawana_NG!J28+Bawana_RLNG!J28+Bawana_Spot!J28</f>
        <v>53.61</v>
      </c>
      <c r="F28" s="196">
        <f>PPCL_NG!Q28+PPCL_Spot!Q28+GT_NG!Q28+GT_Spot!Q28+Bawana_NG!Q28+Bawana_RLNG!Q28+Bawana_Spot!Q28</f>
        <v>53.618326040247055</v>
      </c>
      <c r="G28" s="197">
        <f t="shared" si="1"/>
        <v>-8.3260402470557437E-3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5.8398905598500823</v>
      </c>
      <c r="J28" s="197">
        <f t="shared" si="2"/>
        <v>1.0944014991753903E-4</v>
      </c>
      <c r="K28" s="196">
        <f>PPCL_NG!L28+PPCL_Spot!L28+GT_NG!L28+GT_Spot!L28+Bawana_NG!L28+Bawana_RLNG!L28+Bawana_Spot!L28</f>
        <v>24.98</v>
      </c>
      <c r="L28" s="196">
        <f>PPCL_NG!S28+PPCL_Spot!S28+GT_NG!S28+GT_Spot!S28+Bawana_NG!S28+Bawana_RLNG!S28+Bawana_Spot!S28</f>
        <v>24.981677611909024</v>
      </c>
      <c r="M28" s="197">
        <f t="shared" si="3"/>
        <v>-1.677611909023824E-3</v>
      </c>
      <c r="N28" s="196">
        <f>PPCL_NG!M28+PPCL_Spot!M28+GT_NG!M28+GT_Spot!M28+Bawana_NG!M28+Bawana_RLNG!M28+Bawana_Spot!M28</f>
        <v>51.24</v>
      </c>
      <c r="O28" s="196">
        <f>PPCL_NG!T28+PPCL_Spot!T28+GT_NG!T28+GT_Spot!T28+Bawana_NG!T28+Bawana_RLNG!T28+Bawana_Spot!T28</f>
        <v>51.251220590975734</v>
      </c>
      <c r="P28" s="197">
        <f t="shared" si="4"/>
        <v>-1.1220590975732136E-2</v>
      </c>
      <c r="Q28" s="197">
        <f t="shared" si="5"/>
        <v>-3.6000000000011134E-2</v>
      </c>
    </row>
    <row r="29" spans="1:17">
      <c r="A29" s="33" t="s">
        <v>71</v>
      </c>
      <c r="B29" s="196">
        <f>PPCL_NG!I29+PPCL_Spot!I29+GT_NG!I29+GT_Spot!I29+Bawana_NG!I29+Bawana_RLNG!I29+Bawana_Spot!I29</f>
        <v>115.34</v>
      </c>
      <c r="C29" s="196">
        <f>PPCL_NG!P29+PPCL_Spot!P29+GT_NG!P29+GT_Spot!P29+Bawana_NG!P29+Bawana_RLNG!P29+Bawana_Spot!P29</f>
        <v>115.35388314814128</v>
      </c>
      <c r="D29" s="197">
        <f t="shared" si="0"/>
        <v>-1.3883148141275115E-2</v>
      </c>
      <c r="E29" s="196">
        <f>PPCL_NG!J29+PPCL_Spot!J29+GT_NG!J29+GT_Spot!J29+Bawana_NG!J29+Bawana_RLNG!J29+Bawana_Spot!J29</f>
        <v>53.61</v>
      </c>
      <c r="F29" s="196">
        <f>PPCL_NG!Q29+PPCL_Spot!Q29+GT_NG!Q29+GT_Spot!Q29+Bawana_NG!Q29+Bawana_RLNG!Q29+Bawana_Spot!Q29</f>
        <v>53.61787335277134</v>
      </c>
      <c r="G29" s="197">
        <f t="shared" si="1"/>
        <v>-7.8733527713410467E-3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5.8398318110754541</v>
      </c>
      <c r="J29" s="197">
        <f t="shared" si="2"/>
        <v>1.6818892454573131E-4</v>
      </c>
      <c r="K29" s="196">
        <f>PPCL_NG!L29+PPCL_Spot!L29+GT_NG!L29+GT_Spot!L29+Bawana_NG!L29+Bawana_RLNG!L29+Bawana_Spot!L29</f>
        <v>24.98</v>
      </c>
      <c r="L29" s="196">
        <f>PPCL_NG!S29+PPCL_Spot!S29+GT_NG!S29+GT_Spot!S29+Bawana_NG!S29+Bawana_RLNG!S29+Bawana_Spot!S29</f>
        <v>24.981446238310319</v>
      </c>
      <c r="M29" s="197">
        <f t="shared" si="3"/>
        <v>-1.4462383103186482E-3</v>
      </c>
      <c r="N29" s="196">
        <f>PPCL_NG!M29+PPCL_Spot!M29+GT_NG!M29+GT_Spot!M29+Bawana_NG!M29+Bawana_RLNG!M29+Bawana_Spot!M29</f>
        <v>80.849999999999994</v>
      </c>
      <c r="O29" s="196">
        <f>PPCL_NG!T29+PPCL_Spot!T29+GT_NG!T29+GT_Spot!T29+Bawana_NG!T29+Bawana_RLNG!T29+Bawana_Spot!T29</f>
        <v>80.859965449701605</v>
      </c>
      <c r="P29" s="197">
        <f t="shared" si="4"/>
        <v>-9.965449701610396E-3</v>
      </c>
      <c r="Q29" s="197">
        <f t="shared" si="5"/>
        <v>-3.2999999999999474E-2</v>
      </c>
    </row>
    <row r="30" spans="1:17">
      <c r="A30" s="33" t="s">
        <v>72</v>
      </c>
      <c r="B30" s="196">
        <f>PPCL_NG!I30+PPCL_Spot!I30+GT_NG!I30+GT_Spot!I30+Bawana_NG!I30+Bawana_RLNG!I30+Bawana_Spot!I30</f>
        <v>115.34</v>
      </c>
      <c r="C30" s="196">
        <f>PPCL_NG!P30+PPCL_Spot!P30+GT_NG!P30+GT_Spot!P30+Bawana_NG!P30+Bawana_RLNG!P30+Bawana_Spot!P30</f>
        <v>115.35388314814128</v>
      </c>
      <c r="D30" s="197">
        <f t="shared" si="0"/>
        <v>-1.3883148141275115E-2</v>
      </c>
      <c r="E30" s="196">
        <f>PPCL_NG!J30+PPCL_Spot!J30+GT_NG!J30+GT_Spot!J30+Bawana_NG!J30+Bawana_RLNG!J30+Bawana_Spot!J30</f>
        <v>53.61</v>
      </c>
      <c r="F30" s="196">
        <f>PPCL_NG!Q30+PPCL_Spot!Q30+GT_NG!Q30+GT_Spot!Q30+Bawana_NG!Q30+Bawana_RLNG!Q30+Bawana_Spot!Q30</f>
        <v>53.61787335277134</v>
      </c>
      <c r="G30" s="197">
        <f t="shared" si="1"/>
        <v>-7.8733527713410467E-3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5.8398318110754541</v>
      </c>
      <c r="J30" s="197">
        <f t="shared" si="2"/>
        <v>1.6818892454573131E-4</v>
      </c>
      <c r="K30" s="196">
        <f>PPCL_NG!L30+PPCL_Spot!L30+GT_NG!L30+GT_Spot!L30+Bawana_NG!L30+Bawana_RLNG!L30+Bawana_Spot!L30</f>
        <v>24.98</v>
      </c>
      <c r="L30" s="196">
        <f>PPCL_NG!S30+PPCL_Spot!S30+GT_NG!S30+GT_Spot!S30+Bawana_NG!S30+Bawana_RLNG!S30+Bawana_Spot!S30</f>
        <v>24.981446238310319</v>
      </c>
      <c r="M30" s="197">
        <f t="shared" si="3"/>
        <v>-1.4462383103186482E-3</v>
      </c>
      <c r="N30" s="196">
        <f>PPCL_NG!M30+PPCL_Spot!M30+GT_NG!M30+GT_Spot!M30+Bawana_NG!M30+Bawana_RLNG!M30+Bawana_Spot!M30</f>
        <v>80.849999999999994</v>
      </c>
      <c r="O30" s="196">
        <f>PPCL_NG!T30+PPCL_Spot!T30+GT_NG!T30+GT_Spot!T30+Bawana_NG!T30+Bawana_RLNG!T30+Bawana_Spot!T30</f>
        <v>80.859965449701605</v>
      </c>
      <c r="P30" s="197">
        <f t="shared" si="4"/>
        <v>-9.965449701610396E-3</v>
      </c>
      <c r="Q30" s="197">
        <f t="shared" si="5"/>
        <v>-3.2999999999999474E-2</v>
      </c>
    </row>
    <row r="31" spans="1:17">
      <c r="A31" s="33" t="s">
        <v>73</v>
      </c>
      <c r="B31" s="196">
        <f>PPCL_NG!I31+PPCL_Spot!I31+GT_NG!I31+GT_Spot!I31+Bawana_NG!I31+Bawana_RLNG!I31+Bawana_Spot!I31</f>
        <v>115.34</v>
      </c>
      <c r="C31" s="196">
        <f>PPCL_NG!P31+PPCL_Spot!P31+GT_NG!P31+GT_Spot!P31+Bawana_NG!P31+Bawana_RLNG!P31+Bawana_Spot!P31</f>
        <v>115.35488519701812</v>
      </c>
      <c r="D31" s="197">
        <f t="shared" si="0"/>
        <v>-1.4885197018116969E-2</v>
      </c>
      <c r="E31" s="196">
        <f>PPCL_NG!J31+PPCL_Spot!J31+GT_NG!J31+GT_Spot!J31+Bawana_NG!J31+Bawana_RLNG!J31+Bawana_Spot!J31</f>
        <v>53.61</v>
      </c>
      <c r="F31" s="196">
        <f>PPCL_NG!Q31+PPCL_Spot!Q31+GT_NG!Q31+GT_Spot!Q31+Bawana_NG!Q31+Bawana_RLNG!Q31+Bawana_Spot!Q31</f>
        <v>53.618326040247055</v>
      </c>
      <c r="G31" s="197">
        <f t="shared" si="1"/>
        <v>-8.3260402470557437E-3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5.8398905598500823</v>
      </c>
      <c r="J31" s="197">
        <f t="shared" si="2"/>
        <v>1.0944014991753903E-4</v>
      </c>
      <c r="K31" s="196">
        <f>PPCL_NG!L31+PPCL_Spot!L31+GT_NG!L31+GT_Spot!L31+Bawana_NG!L31+Bawana_RLNG!L31+Bawana_Spot!L31</f>
        <v>24.98</v>
      </c>
      <c r="L31" s="196">
        <f>PPCL_NG!S31+PPCL_Spot!S31+GT_NG!S31+GT_Spot!S31+Bawana_NG!S31+Bawana_RLNG!S31+Bawana_Spot!S31</f>
        <v>24.981677611909024</v>
      </c>
      <c r="M31" s="197">
        <f t="shared" si="3"/>
        <v>-1.677611909023824E-3</v>
      </c>
      <c r="N31" s="196">
        <f>PPCL_NG!M31+PPCL_Spot!M31+GT_NG!M31+GT_Spot!M31+Bawana_NG!M31+Bawana_RLNG!M31+Bawana_Spot!M31</f>
        <v>51.24</v>
      </c>
      <c r="O31" s="196">
        <f>PPCL_NG!T31+PPCL_Spot!T31+GT_NG!T31+GT_Spot!T31+Bawana_NG!T31+Bawana_RLNG!T31+Bawana_Spot!T31</f>
        <v>51.251220590975734</v>
      </c>
      <c r="P31" s="197">
        <f t="shared" si="4"/>
        <v>-1.1220590975732136E-2</v>
      </c>
      <c r="Q31" s="197">
        <f t="shared" si="5"/>
        <v>-3.6000000000011134E-2</v>
      </c>
    </row>
    <row r="32" spans="1:17">
      <c r="A32" s="33" t="s">
        <v>74</v>
      </c>
      <c r="B32" s="196">
        <f>PPCL_NG!I32+PPCL_Spot!I32+GT_NG!I32+GT_Spot!I32+Bawana_NG!I32+Bawana_RLNG!I32+Bawana_Spot!I32</f>
        <v>115.34</v>
      </c>
      <c r="C32" s="196">
        <f>PPCL_NG!P32+PPCL_Spot!P32+GT_NG!P32+GT_Spot!P32+Bawana_NG!P32+Bawana_RLNG!P32+Bawana_Spot!P32</f>
        <v>115.35388314814128</v>
      </c>
      <c r="D32" s="197">
        <f t="shared" si="0"/>
        <v>-1.3883148141275115E-2</v>
      </c>
      <c r="E32" s="196">
        <f>PPCL_NG!J32+PPCL_Spot!J32+GT_NG!J32+GT_Spot!J32+Bawana_NG!J32+Bawana_RLNG!J32+Bawana_Spot!J32</f>
        <v>53.61</v>
      </c>
      <c r="F32" s="196">
        <f>PPCL_NG!Q32+PPCL_Spot!Q32+GT_NG!Q32+GT_Spot!Q32+Bawana_NG!Q32+Bawana_RLNG!Q32+Bawana_Spot!Q32</f>
        <v>53.61787335277134</v>
      </c>
      <c r="G32" s="197">
        <f t="shared" si="1"/>
        <v>-7.8733527713410467E-3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5.8398318110754541</v>
      </c>
      <c r="J32" s="197">
        <f t="shared" si="2"/>
        <v>1.6818892454573131E-4</v>
      </c>
      <c r="K32" s="196">
        <f>PPCL_NG!L32+PPCL_Spot!L32+GT_NG!L32+GT_Spot!L32+Bawana_NG!L32+Bawana_RLNG!L32+Bawana_Spot!L32</f>
        <v>24.98</v>
      </c>
      <c r="L32" s="196">
        <f>PPCL_NG!S32+PPCL_Spot!S32+GT_NG!S32+GT_Spot!S32+Bawana_NG!S32+Bawana_RLNG!S32+Bawana_Spot!S32</f>
        <v>24.981446238310319</v>
      </c>
      <c r="M32" s="197">
        <f t="shared" si="3"/>
        <v>-1.4462383103186482E-3</v>
      </c>
      <c r="N32" s="196">
        <f>PPCL_NG!M32+PPCL_Spot!M32+GT_NG!M32+GT_Spot!M32+Bawana_NG!M32+Bawana_RLNG!M32+Bawana_Spot!M32</f>
        <v>80.849999999999994</v>
      </c>
      <c r="O32" s="196">
        <f>PPCL_NG!T32+PPCL_Spot!T32+GT_NG!T32+GT_Spot!T32+Bawana_NG!T32+Bawana_RLNG!T32+Bawana_Spot!T32</f>
        <v>80.859965449701605</v>
      </c>
      <c r="P32" s="197">
        <f t="shared" si="4"/>
        <v>-9.965449701610396E-3</v>
      </c>
      <c r="Q32" s="197">
        <f t="shared" si="5"/>
        <v>-3.2999999999999474E-2</v>
      </c>
    </row>
    <row r="33" spans="1:17">
      <c r="A33" s="33" t="s">
        <v>75</v>
      </c>
      <c r="B33" s="196">
        <f>PPCL_NG!I33+PPCL_Spot!I33+GT_NG!I33+GT_Spot!I33+Bawana_NG!I33+Bawana_RLNG!I33+Bawana_Spot!I33</f>
        <v>115.34</v>
      </c>
      <c r="C33" s="196">
        <f>PPCL_NG!P33+PPCL_Spot!P33+GT_NG!P33+GT_Spot!P33+Bawana_NG!P33+Bawana_RLNG!P33+Bawana_Spot!P33</f>
        <v>115.35388314814128</v>
      </c>
      <c r="D33" s="197">
        <f t="shared" si="0"/>
        <v>-1.3883148141275115E-2</v>
      </c>
      <c r="E33" s="196">
        <f>PPCL_NG!J33+PPCL_Spot!J33+GT_NG!J33+GT_Spot!J33+Bawana_NG!J33+Bawana_RLNG!J33+Bawana_Spot!J33</f>
        <v>53.61</v>
      </c>
      <c r="F33" s="196">
        <f>PPCL_NG!Q33+PPCL_Spot!Q33+GT_NG!Q33+GT_Spot!Q33+Bawana_NG!Q33+Bawana_RLNG!Q33+Bawana_Spot!Q33</f>
        <v>53.61787335277134</v>
      </c>
      <c r="G33" s="197">
        <f t="shared" si="1"/>
        <v>-7.8733527713410467E-3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5.8398318110754541</v>
      </c>
      <c r="J33" s="197">
        <f t="shared" si="2"/>
        <v>1.6818892454573131E-4</v>
      </c>
      <c r="K33" s="196">
        <f>PPCL_NG!L33+PPCL_Spot!L33+GT_NG!L33+GT_Spot!L33+Bawana_NG!L33+Bawana_RLNG!L33+Bawana_Spot!L33</f>
        <v>24.98</v>
      </c>
      <c r="L33" s="196">
        <f>PPCL_NG!S33+PPCL_Spot!S33+GT_NG!S33+GT_Spot!S33+Bawana_NG!S33+Bawana_RLNG!S33+Bawana_Spot!S33</f>
        <v>24.981446238310319</v>
      </c>
      <c r="M33" s="197">
        <f t="shared" si="3"/>
        <v>-1.4462383103186482E-3</v>
      </c>
      <c r="N33" s="196">
        <f>PPCL_NG!M33+PPCL_Spot!M33+GT_NG!M33+GT_Spot!M33+Bawana_NG!M33+Bawana_RLNG!M33+Bawana_Spot!M33</f>
        <v>80.849999999999994</v>
      </c>
      <c r="O33" s="196">
        <f>PPCL_NG!T33+PPCL_Spot!T33+GT_NG!T33+GT_Spot!T33+Bawana_NG!T33+Bawana_RLNG!T33+Bawana_Spot!T33</f>
        <v>80.859965449701605</v>
      </c>
      <c r="P33" s="197">
        <f t="shared" si="4"/>
        <v>-9.965449701610396E-3</v>
      </c>
      <c r="Q33" s="197">
        <f t="shared" si="5"/>
        <v>-3.2999999999999474E-2</v>
      </c>
    </row>
    <row r="34" spans="1:17">
      <c r="A34" s="33" t="s">
        <v>76</v>
      </c>
      <c r="B34" s="196">
        <f>PPCL_NG!I34+PPCL_Spot!I34+GT_NG!I34+GT_Spot!I34+Bawana_NG!I34+Bawana_RLNG!I34+Bawana_Spot!I34</f>
        <v>115.34</v>
      </c>
      <c r="C34" s="196">
        <f>PPCL_NG!P34+PPCL_Spot!P34+GT_NG!P34+GT_Spot!P34+Bawana_NG!P34+Bawana_RLNG!P34+Bawana_Spot!P34</f>
        <v>115.35388314814128</v>
      </c>
      <c r="D34" s="197">
        <f t="shared" si="0"/>
        <v>-1.3883148141275115E-2</v>
      </c>
      <c r="E34" s="196">
        <f>PPCL_NG!J34+PPCL_Spot!J34+GT_NG!J34+GT_Spot!J34+Bawana_NG!J34+Bawana_RLNG!J34+Bawana_Spot!J34</f>
        <v>53.61</v>
      </c>
      <c r="F34" s="196">
        <f>PPCL_NG!Q34+PPCL_Spot!Q34+GT_NG!Q34+GT_Spot!Q34+Bawana_NG!Q34+Bawana_RLNG!Q34+Bawana_Spot!Q34</f>
        <v>53.61787335277134</v>
      </c>
      <c r="G34" s="197">
        <f t="shared" si="1"/>
        <v>-7.8733527713410467E-3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5.8398318110754541</v>
      </c>
      <c r="J34" s="197">
        <f t="shared" si="2"/>
        <v>1.6818892454573131E-4</v>
      </c>
      <c r="K34" s="196">
        <f>PPCL_NG!L34+PPCL_Spot!L34+GT_NG!L34+GT_Spot!L34+Bawana_NG!L34+Bawana_RLNG!L34+Bawana_Spot!L34</f>
        <v>24.98</v>
      </c>
      <c r="L34" s="196">
        <f>PPCL_NG!S34+PPCL_Spot!S34+GT_NG!S34+GT_Spot!S34+Bawana_NG!S34+Bawana_RLNG!S34+Bawana_Spot!S34</f>
        <v>24.981446238310319</v>
      </c>
      <c r="M34" s="197">
        <f t="shared" si="3"/>
        <v>-1.4462383103186482E-3</v>
      </c>
      <c r="N34" s="196">
        <f>PPCL_NG!M34+PPCL_Spot!M34+GT_NG!M34+GT_Spot!M34+Bawana_NG!M34+Bawana_RLNG!M34+Bawana_Spot!M34</f>
        <v>80.849999999999994</v>
      </c>
      <c r="O34" s="196">
        <f>PPCL_NG!T34+PPCL_Spot!T34+GT_NG!T34+GT_Spot!T34+Bawana_NG!T34+Bawana_RLNG!T34+Bawana_Spot!T34</f>
        <v>80.859965449701605</v>
      </c>
      <c r="P34" s="197">
        <f t="shared" si="4"/>
        <v>-9.965449701610396E-3</v>
      </c>
      <c r="Q34" s="197">
        <f t="shared" si="5"/>
        <v>-3.2999999999999474E-2</v>
      </c>
    </row>
    <row r="35" spans="1:17">
      <c r="A35" s="33" t="s">
        <v>77</v>
      </c>
      <c r="B35" s="196">
        <f>PPCL_NG!I35+PPCL_Spot!I35+GT_NG!I35+GT_Spot!I35+Bawana_NG!I35+Bawana_RLNG!I35+Bawana_Spot!I35</f>
        <v>115.34</v>
      </c>
      <c r="C35" s="196">
        <f>PPCL_NG!P35+PPCL_Spot!P35+GT_NG!P35+GT_Spot!P35+Bawana_NG!P35+Bawana_RLNG!P35+Bawana_Spot!P35</f>
        <v>115.35388314814128</v>
      </c>
      <c r="D35" s="197">
        <f t="shared" si="0"/>
        <v>-1.3883148141275115E-2</v>
      </c>
      <c r="E35" s="196">
        <f>PPCL_NG!J35+PPCL_Spot!J35+GT_NG!J35+GT_Spot!J35+Bawana_NG!J35+Bawana_RLNG!J35+Bawana_Spot!J35</f>
        <v>53.61</v>
      </c>
      <c r="F35" s="196">
        <f>PPCL_NG!Q35+PPCL_Spot!Q35+GT_NG!Q35+GT_Spot!Q35+Bawana_NG!Q35+Bawana_RLNG!Q35+Bawana_Spot!Q35</f>
        <v>53.61787335277134</v>
      </c>
      <c r="G35" s="197">
        <f t="shared" si="1"/>
        <v>-7.8733527713410467E-3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5.8398318110754541</v>
      </c>
      <c r="J35" s="197">
        <f t="shared" si="2"/>
        <v>1.6818892454573131E-4</v>
      </c>
      <c r="K35" s="196">
        <f>PPCL_NG!L35+PPCL_Spot!L35+GT_NG!L35+GT_Spot!L35+Bawana_NG!L35+Bawana_RLNG!L35+Bawana_Spot!L35</f>
        <v>24.98</v>
      </c>
      <c r="L35" s="196">
        <f>PPCL_NG!S35+PPCL_Spot!S35+GT_NG!S35+GT_Spot!S35+Bawana_NG!S35+Bawana_RLNG!S35+Bawana_Spot!S35</f>
        <v>24.981446238310319</v>
      </c>
      <c r="M35" s="197">
        <f t="shared" si="3"/>
        <v>-1.4462383103186482E-3</v>
      </c>
      <c r="N35" s="196">
        <f>PPCL_NG!M35+PPCL_Spot!M35+GT_NG!M35+GT_Spot!M35+Bawana_NG!M35+Bawana_RLNG!M35+Bawana_Spot!M35</f>
        <v>80.849999999999994</v>
      </c>
      <c r="O35" s="196">
        <f>PPCL_NG!T35+PPCL_Spot!T35+GT_NG!T35+GT_Spot!T35+Bawana_NG!T35+Bawana_RLNG!T35+Bawana_Spot!T35</f>
        <v>80.859965449701605</v>
      </c>
      <c r="P35" s="197">
        <f t="shared" si="4"/>
        <v>-9.965449701610396E-3</v>
      </c>
      <c r="Q35" s="197">
        <f t="shared" si="5"/>
        <v>-3.2999999999999474E-2</v>
      </c>
    </row>
    <row r="36" spans="1:17">
      <c r="A36" s="33" t="s">
        <v>78</v>
      </c>
      <c r="B36" s="196">
        <f>PPCL_NG!I36+PPCL_Spot!I36+GT_NG!I36+GT_Spot!I36+Bawana_NG!I36+Bawana_RLNG!I36+Bawana_Spot!I36</f>
        <v>115.34</v>
      </c>
      <c r="C36" s="196">
        <f>PPCL_NG!P36+PPCL_Spot!P36+GT_NG!P36+GT_Spot!P36+Bawana_NG!P36+Bawana_RLNG!P36+Bawana_Spot!P36</f>
        <v>115.35388314814128</v>
      </c>
      <c r="D36" s="197">
        <f t="shared" si="0"/>
        <v>-1.3883148141275115E-2</v>
      </c>
      <c r="E36" s="196">
        <f>PPCL_NG!J36+PPCL_Spot!J36+GT_NG!J36+GT_Spot!J36+Bawana_NG!J36+Bawana_RLNG!J36+Bawana_Spot!J36</f>
        <v>53.61</v>
      </c>
      <c r="F36" s="196">
        <f>PPCL_NG!Q36+PPCL_Spot!Q36+GT_NG!Q36+GT_Spot!Q36+Bawana_NG!Q36+Bawana_RLNG!Q36+Bawana_Spot!Q36</f>
        <v>53.61787335277134</v>
      </c>
      <c r="G36" s="197">
        <f t="shared" si="1"/>
        <v>-7.8733527713410467E-3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5.8398318110754541</v>
      </c>
      <c r="J36" s="197">
        <f t="shared" si="2"/>
        <v>1.6818892454573131E-4</v>
      </c>
      <c r="K36" s="196">
        <f>PPCL_NG!L36+PPCL_Spot!L36+GT_NG!L36+GT_Spot!L36+Bawana_NG!L36+Bawana_RLNG!L36+Bawana_Spot!L36</f>
        <v>24.98</v>
      </c>
      <c r="L36" s="196">
        <f>PPCL_NG!S36+PPCL_Spot!S36+GT_NG!S36+GT_Spot!S36+Bawana_NG!S36+Bawana_RLNG!S36+Bawana_Spot!S36</f>
        <v>24.981446238310319</v>
      </c>
      <c r="M36" s="197">
        <f t="shared" si="3"/>
        <v>-1.4462383103186482E-3</v>
      </c>
      <c r="N36" s="196">
        <f>PPCL_NG!M36+PPCL_Spot!M36+GT_NG!M36+GT_Spot!M36+Bawana_NG!M36+Bawana_RLNG!M36+Bawana_Spot!M36</f>
        <v>80.849999999999994</v>
      </c>
      <c r="O36" s="196">
        <f>PPCL_NG!T36+PPCL_Spot!T36+GT_NG!T36+GT_Spot!T36+Bawana_NG!T36+Bawana_RLNG!T36+Bawana_Spot!T36</f>
        <v>80.859965449701605</v>
      </c>
      <c r="P36" s="197">
        <f t="shared" si="4"/>
        <v>-9.965449701610396E-3</v>
      </c>
      <c r="Q36" s="197">
        <f t="shared" si="5"/>
        <v>-3.2999999999999474E-2</v>
      </c>
    </row>
    <row r="37" spans="1:17">
      <c r="A37" s="33" t="s">
        <v>79</v>
      </c>
      <c r="B37" s="196">
        <f>PPCL_NG!I37+PPCL_Spot!I37+GT_NG!I37+GT_Spot!I37+Bawana_NG!I37+Bawana_RLNG!I37+Bawana_Spot!I37</f>
        <v>115.34</v>
      </c>
      <c r="C37" s="196">
        <f>PPCL_NG!P37+PPCL_Spot!P37+GT_NG!P37+GT_Spot!P37+Bawana_NG!P37+Bawana_RLNG!P37+Bawana_Spot!P37</f>
        <v>115.35388314814128</v>
      </c>
      <c r="D37" s="197">
        <f t="shared" si="0"/>
        <v>-1.3883148141275115E-2</v>
      </c>
      <c r="E37" s="196">
        <f>PPCL_NG!J37+PPCL_Spot!J37+GT_NG!J37+GT_Spot!J37+Bawana_NG!J37+Bawana_RLNG!J37+Bawana_Spot!J37</f>
        <v>53.61</v>
      </c>
      <c r="F37" s="196">
        <f>PPCL_NG!Q37+PPCL_Spot!Q37+GT_NG!Q37+GT_Spot!Q37+Bawana_NG!Q37+Bawana_RLNG!Q37+Bawana_Spot!Q37</f>
        <v>53.61787335277134</v>
      </c>
      <c r="G37" s="197">
        <f t="shared" si="1"/>
        <v>-7.8733527713410467E-3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5.8398318110754541</v>
      </c>
      <c r="J37" s="197">
        <f t="shared" si="2"/>
        <v>1.6818892454573131E-4</v>
      </c>
      <c r="K37" s="196">
        <f>PPCL_NG!L37+PPCL_Spot!L37+GT_NG!L37+GT_Spot!L37+Bawana_NG!L37+Bawana_RLNG!L37+Bawana_Spot!L37</f>
        <v>24.98</v>
      </c>
      <c r="L37" s="196">
        <f>PPCL_NG!S37+PPCL_Spot!S37+GT_NG!S37+GT_Spot!S37+Bawana_NG!S37+Bawana_RLNG!S37+Bawana_Spot!S37</f>
        <v>24.981446238310319</v>
      </c>
      <c r="M37" s="197">
        <f t="shared" si="3"/>
        <v>-1.4462383103186482E-3</v>
      </c>
      <c r="N37" s="196">
        <f>PPCL_NG!M37+PPCL_Spot!M37+GT_NG!M37+GT_Spot!M37+Bawana_NG!M37+Bawana_RLNG!M37+Bawana_Spot!M37</f>
        <v>80.849999999999994</v>
      </c>
      <c r="O37" s="196">
        <f>PPCL_NG!T37+PPCL_Spot!T37+GT_NG!T37+GT_Spot!T37+Bawana_NG!T37+Bawana_RLNG!T37+Bawana_Spot!T37</f>
        <v>80.859965449701605</v>
      </c>
      <c r="P37" s="197">
        <f t="shared" si="4"/>
        <v>-9.965449701610396E-3</v>
      </c>
      <c r="Q37" s="197">
        <f t="shared" si="5"/>
        <v>-3.2999999999999474E-2</v>
      </c>
    </row>
    <row r="38" spans="1:17">
      <c r="A38" s="33" t="s">
        <v>80</v>
      </c>
      <c r="B38" s="196">
        <f>PPCL_NG!I38+PPCL_Spot!I38+GT_NG!I38+GT_Spot!I38+Bawana_NG!I38+Bawana_RLNG!I38+Bawana_Spot!I38</f>
        <v>115.34</v>
      </c>
      <c r="C38" s="196">
        <f>PPCL_NG!P38+PPCL_Spot!P38+GT_NG!P38+GT_Spot!P38+Bawana_NG!P38+Bawana_RLNG!P38+Bawana_Spot!P38</f>
        <v>115.35388314814128</v>
      </c>
      <c r="D38" s="197">
        <f t="shared" si="0"/>
        <v>-1.3883148141275115E-2</v>
      </c>
      <c r="E38" s="196">
        <f>PPCL_NG!J38+PPCL_Spot!J38+GT_NG!J38+GT_Spot!J38+Bawana_NG!J38+Bawana_RLNG!J38+Bawana_Spot!J38</f>
        <v>53.61</v>
      </c>
      <c r="F38" s="196">
        <f>PPCL_NG!Q38+PPCL_Spot!Q38+GT_NG!Q38+GT_Spot!Q38+Bawana_NG!Q38+Bawana_RLNG!Q38+Bawana_Spot!Q38</f>
        <v>53.61787335277134</v>
      </c>
      <c r="G38" s="197">
        <f t="shared" si="1"/>
        <v>-7.8733527713410467E-3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5.8398318110754541</v>
      </c>
      <c r="J38" s="197">
        <f t="shared" si="2"/>
        <v>1.6818892454573131E-4</v>
      </c>
      <c r="K38" s="196">
        <f>PPCL_NG!L38+PPCL_Spot!L38+GT_NG!L38+GT_Spot!L38+Bawana_NG!L38+Bawana_RLNG!L38+Bawana_Spot!L38</f>
        <v>24.98</v>
      </c>
      <c r="L38" s="196">
        <f>PPCL_NG!S38+PPCL_Spot!S38+GT_NG!S38+GT_Spot!S38+Bawana_NG!S38+Bawana_RLNG!S38+Bawana_Spot!S38</f>
        <v>24.981446238310319</v>
      </c>
      <c r="M38" s="197">
        <f t="shared" si="3"/>
        <v>-1.4462383103186482E-3</v>
      </c>
      <c r="N38" s="196">
        <f>PPCL_NG!M38+PPCL_Spot!M38+GT_NG!M38+GT_Spot!M38+Bawana_NG!M38+Bawana_RLNG!M38+Bawana_Spot!M38</f>
        <v>80.849999999999994</v>
      </c>
      <c r="O38" s="196">
        <f>PPCL_NG!T38+PPCL_Spot!T38+GT_NG!T38+GT_Spot!T38+Bawana_NG!T38+Bawana_RLNG!T38+Bawana_Spot!T38</f>
        <v>80.859965449701605</v>
      </c>
      <c r="P38" s="197">
        <f t="shared" si="4"/>
        <v>-9.965449701610396E-3</v>
      </c>
      <c r="Q38" s="197">
        <f t="shared" si="5"/>
        <v>-3.2999999999999474E-2</v>
      </c>
    </row>
    <row r="39" spans="1:17">
      <c r="A39" s="33" t="s">
        <v>81</v>
      </c>
      <c r="B39" s="196">
        <f>PPCL_NG!I39+PPCL_Spot!I39+GT_NG!I39+GT_Spot!I39+Bawana_NG!I39+Bawana_RLNG!I39+Bawana_Spot!I39</f>
        <v>114.84</v>
      </c>
      <c r="C39" s="196">
        <f>PPCL_NG!P39+PPCL_Spot!P39+GT_NG!P39+GT_Spot!P39+Bawana_NG!P39+Bawana_RLNG!P39+Bawana_Spot!P39</f>
        <v>114.85796575778073</v>
      </c>
      <c r="D39" s="197">
        <f t="shared" si="0"/>
        <v>-1.7965757780729064E-2</v>
      </c>
      <c r="E39" s="196">
        <f>PPCL_NG!J39+PPCL_Spot!J39+GT_NG!J39+GT_Spot!J39+Bawana_NG!J39+Bawana_RLNG!J39+Bawana_Spot!J39</f>
        <v>53.34</v>
      </c>
      <c r="F39" s="196">
        <f>PPCL_NG!Q39+PPCL_Spot!Q39+GT_NG!Q39+GT_Spot!Q39+Bawana_NG!Q39+Bawana_RLNG!Q39+Bawana_Spot!Q39</f>
        <v>53.350113052425627</v>
      </c>
      <c r="G39" s="197">
        <f t="shared" si="1"/>
        <v>-1.0113052425623437E-2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5.8398318110754541</v>
      </c>
      <c r="J39" s="197">
        <f t="shared" si="2"/>
        <v>1.6818892454573131E-4</v>
      </c>
      <c r="K39" s="196">
        <f>PPCL_NG!L39+PPCL_Spot!L39+GT_NG!L39+GT_Spot!L39+Bawana_NG!L39+Bawana_RLNG!L39+Bawana_Spot!L39</f>
        <v>24.98</v>
      </c>
      <c r="L39" s="196">
        <f>PPCL_NG!S39+PPCL_Spot!S39+GT_NG!S39+GT_Spot!S39+Bawana_NG!S39+Bawana_RLNG!S39+Bawana_Spot!S39</f>
        <v>24.982046230443288</v>
      </c>
      <c r="M39" s="197">
        <f t="shared" si="3"/>
        <v>-2.0462304432875555E-3</v>
      </c>
      <c r="N39" s="196">
        <f>PPCL_NG!M39+PPCL_Spot!M39+GT_NG!M39+GT_Spot!M39+Bawana_NG!M39+Bawana_RLNG!M39+Bawana_Spot!M39</f>
        <v>80.61</v>
      </c>
      <c r="O39" s="196">
        <f>PPCL_NG!T39+PPCL_Spot!T39+GT_NG!T39+GT_Spot!T39+Bawana_NG!T39+Bawana_RLNG!T39+Bawana_Spot!T39</f>
        <v>80.623043148274917</v>
      </c>
      <c r="P39" s="197">
        <f t="shared" si="4"/>
        <v>-1.3043148274917371E-2</v>
      </c>
      <c r="Q39" s="197">
        <f t="shared" si="5"/>
        <v>-4.3000000000011696E-2</v>
      </c>
    </row>
    <row r="40" spans="1:17">
      <c r="A40" s="33" t="s">
        <v>82</v>
      </c>
      <c r="B40" s="196">
        <f>PPCL_NG!I40+PPCL_Spot!I40+GT_NG!I40+GT_Spot!I40+Bawana_NG!I40+Bawana_RLNG!I40+Bawana_Spot!I40</f>
        <v>114.84</v>
      </c>
      <c r="C40" s="196">
        <f>PPCL_NG!P40+PPCL_Spot!P40+GT_NG!P40+GT_Spot!P40+Bawana_NG!P40+Bawana_RLNG!P40+Bawana_Spot!P40</f>
        <v>114.85796575778073</v>
      </c>
      <c r="D40" s="197">
        <f t="shared" si="0"/>
        <v>-1.7965757780729064E-2</v>
      </c>
      <c r="E40" s="196">
        <f>PPCL_NG!J40+PPCL_Spot!J40+GT_NG!J40+GT_Spot!J40+Bawana_NG!J40+Bawana_RLNG!J40+Bawana_Spot!J40</f>
        <v>53.34</v>
      </c>
      <c r="F40" s="196">
        <f>PPCL_NG!Q40+PPCL_Spot!Q40+GT_NG!Q40+GT_Spot!Q40+Bawana_NG!Q40+Bawana_RLNG!Q40+Bawana_Spot!Q40</f>
        <v>53.350113052425627</v>
      </c>
      <c r="G40" s="197">
        <f t="shared" si="1"/>
        <v>-1.0113052425623437E-2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5.8398318110754541</v>
      </c>
      <c r="J40" s="197">
        <f t="shared" si="2"/>
        <v>1.6818892454573131E-4</v>
      </c>
      <c r="K40" s="196">
        <f>PPCL_NG!L40+PPCL_Spot!L40+GT_NG!L40+GT_Spot!L40+Bawana_NG!L40+Bawana_RLNG!L40+Bawana_Spot!L40</f>
        <v>24.98</v>
      </c>
      <c r="L40" s="196">
        <f>PPCL_NG!S40+PPCL_Spot!S40+GT_NG!S40+GT_Spot!S40+Bawana_NG!S40+Bawana_RLNG!S40+Bawana_Spot!S40</f>
        <v>24.982046230443288</v>
      </c>
      <c r="M40" s="197">
        <f t="shared" si="3"/>
        <v>-2.0462304432875555E-3</v>
      </c>
      <c r="N40" s="196">
        <f>PPCL_NG!M40+PPCL_Spot!M40+GT_NG!M40+GT_Spot!M40+Bawana_NG!M40+Bawana_RLNG!M40+Bawana_Spot!M40</f>
        <v>80.61</v>
      </c>
      <c r="O40" s="196">
        <f>PPCL_NG!T40+PPCL_Spot!T40+GT_NG!T40+GT_Spot!T40+Bawana_NG!T40+Bawana_RLNG!T40+Bawana_Spot!T40</f>
        <v>80.623043148274917</v>
      </c>
      <c r="P40" s="197">
        <f t="shared" si="4"/>
        <v>-1.3043148274917371E-2</v>
      </c>
      <c r="Q40" s="197">
        <f t="shared" si="5"/>
        <v>-4.3000000000011696E-2</v>
      </c>
    </row>
    <row r="41" spans="1:17">
      <c r="A41" s="33" t="s">
        <v>83</v>
      </c>
      <c r="B41" s="196">
        <f>PPCL_NG!I41+PPCL_Spot!I41+GT_NG!I41+GT_Spot!I41+Bawana_NG!I41+Bawana_RLNG!I41+Bawana_Spot!I41</f>
        <v>114.84</v>
      </c>
      <c r="C41" s="196">
        <f>PPCL_NG!P41+PPCL_Spot!P41+GT_NG!P41+GT_Spot!P41+Bawana_NG!P41+Bawana_RLNG!P41+Bawana_Spot!P41</f>
        <v>114.85796575778073</v>
      </c>
      <c r="D41" s="197">
        <f t="shared" si="0"/>
        <v>-1.7965757780729064E-2</v>
      </c>
      <c r="E41" s="196">
        <f>PPCL_NG!J41+PPCL_Spot!J41+GT_NG!J41+GT_Spot!J41+Bawana_NG!J41+Bawana_RLNG!J41+Bawana_Spot!J41</f>
        <v>53.34</v>
      </c>
      <c r="F41" s="196">
        <f>PPCL_NG!Q41+PPCL_Spot!Q41+GT_NG!Q41+GT_Spot!Q41+Bawana_NG!Q41+Bawana_RLNG!Q41+Bawana_Spot!Q41</f>
        <v>53.350113052425627</v>
      </c>
      <c r="G41" s="197">
        <f t="shared" si="1"/>
        <v>-1.0113052425623437E-2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5.8398318110754541</v>
      </c>
      <c r="J41" s="197">
        <f t="shared" si="2"/>
        <v>1.6818892454573131E-4</v>
      </c>
      <c r="K41" s="196">
        <f>PPCL_NG!L41+PPCL_Spot!L41+GT_NG!L41+GT_Spot!L41+Bawana_NG!L41+Bawana_RLNG!L41+Bawana_Spot!L41</f>
        <v>24.98</v>
      </c>
      <c r="L41" s="196">
        <f>PPCL_NG!S41+PPCL_Spot!S41+GT_NG!S41+GT_Spot!S41+Bawana_NG!S41+Bawana_RLNG!S41+Bawana_Spot!S41</f>
        <v>24.982046230443288</v>
      </c>
      <c r="M41" s="197">
        <f t="shared" si="3"/>
        <v>-2.0462304432875555E-3</v>
      </c>
      <c r="N41" s="196">
        <f>PPCL_NG!M41+PPCL_Spot!M41+GT_NG!M41+GT_Spot!M41+Bawana_NG!M41+Bawana_RLNG!M41+Bawana_Spot!M41</f>
        <v>80.61</v>
      </c>
      <c r="O41" s="196">
        <f>PPCL_NG!T41+PPCL_Spot!T41+GT_NG!T41+GT_Spot!T41+Bawana_NG!T41+Bawana_RLNG!T41+Bawana_Spot!T41</f>
        <v>80.623043148274917</v>
      </c>
      <c r="P41" s="197">
        <f t="shared" si="4"/>
        <v>-1.3043148274917371E-2</v>
      </c>
      <c r="Q41" s="197">
        <f t="shared" si="5"/>
        <v>-4.3000000000011696E-2</v>
      </c>
    </row>
    <row r="42" spans="1:17">
      <c r="A42" s="33" t="s">
        <v>84</v>
      </c>
      <c r="B42" s="196">
        <f>PPCL_NG!I42+PPCL_Spot!I42+GT_NG!I42+GT_Spot!I42+Bawana_NG!I42+Bawana_RLNG!I42+Bawana_Spot!I42</f>
        <v>114.84</v>
      </c>
      <c r="C42" s="196">
        <f>PPCL_NG!P42+PPCL_Spot!P42+GT_NG!P42+GT_Spot!P42+Bawana_NG!P42+Bawana_RLNG!P42+Bawana_Spot!P42</f>
        <v>114.85796575778073</v>
      </c>
      <c r="D42" s="197">
        <f t="shared" si="0"/>
        <v>-1.7965757780729064E-2</v>
      </c>
      <c r="E42" s="196">
        <f>PPCL_NG!J42+PPCL_Spot!J42+GT_NG!J42+GT_Spot!J42+Bawana_NG!J42+Bawana_RLNG!J42+Bawana_Spot!J42</f>
        <v>53.34</v>
      </c>
      <c r="F42" s="196">
        <f>PPCL_NG!Q42+PPCL_Spot!Q42+GT_NG!Q42+GT_Spot!Q42+Bawana_NG!Q42+Bawana_RLNG!Q42+Bawana_Spot!Q42</f>
        <v>53.350113052425627</v>
      </c>
      <c r="G42" s="197">
        <f t="shared" si="1"/>
        <v>-1.0113052425623437E-2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5.8398318110754541</v>
      </c>
      <c r="J42" s="197">
        <f t="shared" si="2"/>
        <v>1.6818892454573131E-4</v>
      </c>
      <c r="K42" s="196">
        <f>PPCL_NG!L42+PPCL_Spot!L42+GT_NG!L42+GT_Spot!L42+Bawana_NG!L42+Bawana_RLNG!L42+Bawana_Spot!L42</f>
        <v>24.98</v>
      </c>
      <c r="L42" s="196">
        <f>PPCL_NG!S42+PPCL_Spot!S42+GT_NG!S42+GT_Spot!S42+Bawana_NG!S42+Bawana_RLNG!S42+Bawana_Spot!S42</f>
        <v>24.982046230443288</v>
      </c>
      <c r="M42" s="197">
        <f t="shared" si="3"/>
        <v>-2.0462304432875555E-3</v>
      </c>
      <c r="N42" s="196">
        <f>PPCL_NG!M42+PPCL_Spot!M42+GT_NG!M42+GT_Spot!M42+Bawana_NG!M42+Bawana_RLNG!M42+Bawana_Spot!M42</f>
        <v>80.61</v>
      </c>
      <c r="O42" s="196">
        <f>PPCL_NG!T42+PPCL_Spot!T42+GT_NG!T42+GT_Spot!T42+Bawana_NG!T42+Bawana_RLNG!T42+Bawana_Spot!T42</f>
        <v>80.623043148274917</v>
      </c>
      <c r="P42" s="197">
        <f t="shared" si="4"/>
        <v>-1.3043148274917371E-2</v>
      </c>
      <c r="Q42" s="197">
        <f t="shared" si="5"/>
        <v>-4.3000000000011696E-2</v>
      </c>
    </row>
    <row r="43" spans="1:17">
      <c r="A43" s="33" t="s">
        <v>85</v>
      </c>
      <c r="B43" s="196">
        <f>PPCL_NG!I43+PPCL_Spot!I43+GT_NG!I43+GT_Spot!I43+Bawana_NG!I43+Bawana_RLNG!I43+Bawana_Spot!I43</f>
        <v>114.84</v>
      </c>
      <c r="C43" s="196">
        <f>PPCL_NG!P43+PPCL_Spot!P43+GT_NG!P43+GT_Spot!P43+Bawana_NG!P43+Bawana_RLNG!P43+Bawana_Spot!P43</f>
        <v>114.85796575778073</v>
      </c>
      <c r="D43" s="197">
        <f t="shared" si="0"/>
        <v>-1.7965757780729064E-2</v>
      </c>
      <c r="E43" s="196">
        <f>PPCL_NG!J43+PPCL_Spot!J43+GT_NG!J43+GT_Spot!J43+Bawana_NG!J43+Bawana_RLNG!J43+Bawana_Spot!J43</f>
        <v>53.34</v>
      </c>
      <c r="F43" s="196">
        <f>PPCL_NG!Q43+PPCL_Spot!Q43+GT_NG!Q43+GT_Spot!Q43+Bawana_NG!Q43+Bawana_RLNG!Q43+Bawana_Spot!Q43</f>
        <v>53.350113052425627</v>
      </c>
      <c r="G43" s="197">
        <f t="shared" si="1"/>
        <v>-1.0113052425623437E-2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5.8398318110754541</v>
      </c>
      <c r="J43" s="197">
        <f t="shared" si="2"/>
        <v>1.6818892454573131E-4</v>
      </c>
      <c r="K43" s="196">
        <f>PPCL_NG!L43+PPCL_Spot!L43+GT_NG!L43+GT_Spot!L43+Bawana_NG!L43+Bawana_RLNG!L43+Bawana_Spot!L43</f>
        <v>24.98</v>
      </c>
      <c r="L43" s="196">
        <f>PPCL_NG!S43+PPCL_Spot!S43+GT_NG!S43+GT_Spot!S43+Bawana_NG!S43+Bawana_RLNG!S43+Bawana_Spot!S43</f>
        <v>24.982046230443288</v>
      </c>
      <c r="M43" s="197">
        <f t="shared" si="3"/>
        <v>-2.0462304432875555E-3</v>
      </c>
      <c r="N43" s="196">
        <f>PPCL_NG!M43+PPCL_Spot!M43+GT_NG!M43+GT_Spot!M43+Bawana_NG!M43+Bawana_RLNG!M43+Bawana_Spot!M43</f>
        <v>80.61</v>
      </c>
      <c r="O43" s="196">
        <f>PPCL_NG!T43+PPCL_Spot!T43+GT_NG!T43+GT_Spot!T43+Bawana_NG!T43+Bawana_RLNG!T43+Bawana_Spot!T43</f>
        <v>80.623043148274917</v>
      </c>
      <c r="P43" s="197">
        <f t="shared" si="4"/>
        <v>-1.3043148274917371E-2</v>
      </c>
      <c r="Q43" s="197">
        <f t="shared" si="5"/>
        <v>-4.3000000000011696E-2</v>
      </c>
    </row>
    <row r="44" spans="1:17">
      <c r="A44" s="33" t="s">
        <v>86</v>
      </c>
      <c r="B44" s="196">
        <f>PPCL_NG!I44+PPCL_Spot!I44+GT_NG!I44+GT_Spot!I44+Bawana_NG!I44+Bawana_RLNG!I44+Bawana_Spot!I44</f>
        <v>114.84</v>
      </c>
      <c r="C44" s="196">
        <f>PPCL_NG!P44+PPCL_Spot!P44+GT_NG!P44+GT_Spot!P44+Bawana_NG!P44+Bawana_RLNG!P44+Bawana_Spot!P44</f>
        <v>114.85796575778073</v>
      </c>
      <c r="D44" s="197">
        <f t="shared" si="0"/>
        <v>-1.7965757780729064E-2</v>
      </c>
      <c r="E44" s="196">
        <f>PPCL_NG!J44+PPCL_Spot!J44+GT_NG!J44+GT_Spot!J44+Bawana_NG!J44+Bawana_RLNG!J44+Bawana_Spot!J44</f>
        <v>53.34</v>
      </c>
      <c r="F44" s="196">
        <f>PPCL_NG!Q44+PPCL_Spot!Q44+GT_NG!Q44+GT_Spot!Q44+Bawana_NG!Q44+Bawana_RLNG!Q44+Bawana_Spot!Q44</f>
        <v>53.350113052425627</v>
      </c>
      <c r="G44" s="197">
        <f t="shared" si="1"/>
        <v>-1.0113052425623437E-2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5.8398318110754541</v>
      </c>
      <c r="J44" s="197">
        <f t="shared" si="2"/>
        <v>1.6818892454573131E-4</v>
      </c>
      <c r="K44" s="196">
        <f>PPCL_NG!L44+PPCL_Spot!L44+GT_NG!L44+GT_Spot!L44+Bawana_NG!L44+Bawana_RLNG!L44+Bawana_Spot!L44</f>
        <v>24.98</v>
      </c>
      <c r="L44" s="196">
        <f>PPCL_NG!S44+PPCL_Spot!S44+GT_NG!S44+GT_Spot!S44+Bawana_NG!S44+Bawana_RLNG!S44+Bawana_Spot!S44</f>
        <v>24.982046230443288</v>
      </c>
      <c r="M44" s="197">
        <f t="shared" si="3"/>
        <v>-2.0462304432875555E-3</v>
      </c>
      <c r="N44" s="196">
        <f>PPCL_NG!M44+PPCL_Spot!M44+GT_NG!M44+GT_Spot!M44+Bawana_NG!M44+Bawana_RLNG!M44+Bawana_Spot!M44</f>
        <v>80.61</v>
      </c>
      <c r="O44" s="196">
        <f>PPCL_NG!T44+PPCL_Spot!T44+GT_NG!T44+GT_Spot!T44+Bawana_NG!T44+Bawana_RLNG!T44+Bawana_Spot!T44</f>
        <v>80.623043148274917</v>
      </c>
      <c r="P44" s="197">
        <f t="shared" si="4"/>
        <v>-1.3043148274917371E-2</v>
      </c>
      <c r="Q44" s="197">
        <f t="shared" si="5"/>
        <v>-4.3000000000011696E-2</v>
      </c>
    </row>
    <row r="45" spans="1:17">
      <c r="A45" s="33" t="s">
        <v>87</v>
      </c>
      <c r="B45" s="196">
        <f>PPCL_NG!I45+PPCL_Spot!I45+GT_NG!I45+GT_Spot!I45+Bawana_NG!I45+Bawana_RLNG!I45+Bawana_Spot!I45</f>
        <v>114.84</v>
      </c>
      <c r="C45" s="196">
        <f>PPCL_NG!P45+PPCL_Spot!P45+GT_NG!P45+GT_Spot!P45+Bawana_NG!P45+Bawana_RLNG!P45+Bawana_Spot!P45</f>
        <v>114.85896780665756</v>
      </c>
      <c r="D45" s="197">
        <f t="shared" si="0"/>
        <v>-1.8967806657556707E-2</v>
      </c>
      <c r="E45" s="196">
        <f>PPCL_NG!J45+PPCL_Spot!J45+GT_NG!J45+GT_Spot!J45+Bawana_NG!J45+Bawana_RLNG!J45+Bawana_Spot!J45</f>
        <v>53.34</v>
      </c>
      <c r="F45" s="196">
        <f>PPCL_NG!Q45+PPCL_Spot!Q45+GT_NG!Q45+GT_Spot!Q45+Bawana_NG!Q45+Bawana_RLNG!Q45+Bawana_Spot!Q45</f>
        <v>53.350565739901349</v>
      </c>
      <c r="G45" s="197">
        <f t="shared" si="1"/>
        <v>-1.0565739901345239E-2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5.8398905598500823</v>
      </c>
      <c r="J45" s="197">
        <f t="shared" si="2"/>
        <v>1.0944014991753903E-4</v>
      </c>
      <c r="K45" s="196">
        <f>PPCL_NG!L45+PPCL_Spot!L45+GT_NG!L45+GT_Spot!L45+Bawana_NG!L45+Bawana_RLNG!L45+Bawana_Spot!L45</f>
        <v>24.98</v>
      </c>
      <c r="L45" s="196">
        <f>PPCL_NG!S45+PPCL_Spot!S45+GT_NG!S45+GT_Spot!S45+Bawana_NG!S45+Bawana_RLNG!S45+Bawana_Spot!S45</f>
        <v>24.982277604041993</v>
      </c>
      <c r="M45" s="197">
        <f t="shared" si="3"/>
        <v>-2.2776040419927313E-3</v>
      </c>
      <c r="N45" s="196">
        <f>PPCL_NG!M45+PPCL_Spot!M45+GT_NG!M45+GT_Spot!M45+Bawana_NG!M45+Bawana_RLNG!M45+Bawana_Spot!M45</f>
        <v>51</v>
      </c>
      <c r="O45" s="196">
        <f>PPCL_NG!T45+PPCL_Spot!T45+GT_NG!T45+GT_Spot!T45+Bawana_NG!T45+Bawana_RLNG!T45+Bawana_Spot!T45</f>
        <v>51.014298289549032</v>
      </c>
      <c r="P45" s="197">
        <f t="shared" si="4"/>
        <v>-1.4298289549032006E-2</v>
      </c>
      <c r="Q45" s="197">
        <f t="shared" si="5"/>
        <v>-4.6000000000009145E-2</v>
      </c>
    </row>
    <row r="46" spans="1:17">
      <c r="A46" s="33" t="s">
        <v>88</v>
      </c>
      <c r="B46" s="196">
        <f>PPCL_NG!I46+PPCL_Spot!I46+GT_NG!I46+GT_Spot!I46+Bawana_NG!I46+Bawana_RLNG!I46+Bawana_Spot!I46</f>
        <v>114.84</v>
      </c>
      <c r="C46" s="196">
        <f>PPCL_NG!P46+PPCL_Spot!P46+GT_NG!P46+GT_Spot!P46+Bawana_NG!P46+Bawana_RLNG!P46+Bawana_Spot!P46</f>
        <v>114.85896780665756</v>
      </c>
      <c r="D46" s="197">
        <f t="shared" si="0"/>
        <v>-1.8967806657556707E-2</v>
      </c>
      <c r="E46" s="196">
        <f>PPCL_NG!J46+PPCL_Spot!J46+GT_NG!J46+GT_Spot!J46+Bawana_NG!J46+Bawana_RLNG!J46+Bawana_Spot!J46</f>
        <v>53.34</v>
      </c>
      <c r="F46" s="196">
        <f>PPCL_NG!Q46+PPCL_Spot!Q46+GT_NG!Q46+GT_Spot!Q46+Bawana_NG!Q46+Bawana_RLNG!Q46+Bawana_Spot!Q46</f>
        <v>53.350565739901349</v>
      </c>
      <c r="G46" s="197">
        <f t="shared" si="1"/>
        <v>-1.0565739901345239E-2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5.8398905598500823</v>
      </c>
      <c r="J46" s="197">
        <f t="shared" si="2"/>
        <v>1.0944014991753903E-4</v>
      </c>
      <c r="K46" s="196">
        <f>PPCL_NG!L46+PPCL_Spot!L46+GT_NG!L46+GT_Spot!L46+Bawana_NG!L46+Bawana_RLNG!L46+Bawana_Spot!L46</f>
        <v>24.98</v>
      </c>
      <c r="L46" s="196">
        <f>PPCL_NG!S46+PPCL_Spot!S46+GT_NG!S46+GT_Spot!S46+Bawana_NG!S46+Bawana_RLNG!S46+Bawana_Spot!S46</f>
        <v>24.982277604041993</v>
      </c>
      <c r="M46" s="197">
        <f t="shared" si="3"/>
        <v>-2.2776040419927313E-3</v>
      </c>
      <c r="N46" s="196">
        <f>PPCL_NG!M46+PPCL_Spot!M46+GT_NG!M46+GT_Spot!M46+Bawana_NG!M46+Bawana_RLNG!M46+Bawana_Spot!M46</f>
        <v>51</v>
      </c>
      <c r="O46" s="196">
        <f>PPCL_NG!T46+PPCL_Spot!T46+GT_NG!T46+GT_Spot!T46+Bawana_NG!T46+Bawana_RLNG!T46+Bawana_Spot!T46</f>
        <v>51.014298289549032</v>
      </c>
      <c r="P46" s="197">
        <f t="shared" si="4"/>
        <v>-1.4298289549032006E-2</v>
      </c>
      <c r="Q46" s="197">
        <f t="shared" si="5"/>
        <v>-4.6000000000009145E-2</v>
      </c>
    </row>
    <row r="47" spans="1:17">
      <c r="A47" s="33" t="s">
        <v>89</v>
      </c>
      <c r="B47" s="196">
        <f>PPCL_NG!I47+PPCL_Spot!I47+GT_NG!I47+GT_Spot!I47+Bawana_NG!I47+Bawana_RLNG!I47+Bawana_Spot!I47</f>
        <v>93.03</v>
      </c>
      <c r="C47" s="196">
        <f>PPCL_NG!P47+PPCL_Spot!P47+GT_NG!P47+GT_Spot!P47+Bawana_NG!P47+Bawana_RLNG!P47+Bawana_Spot!P47</f>
        <v>93.050834473324215</v>
      </c>
      <c r="D47" s="197">
        <f t="shared" si="0"/>
        <v>-2.0834473324214287E-2</v>
      </c>
      <c r="E47" s="196">
        <f>PPCL_NG!J47+PPCL_Spot!J47+GT_NG!J47+GT_Spot!J47+Bawana_NG!J47+Bawana_RLNG!J47+Bawana_Spot!J47</f>
        <v>53.34</v>
      </c>
      <c r="F47" s="196">
        <f>PPCL_NG!Q47+PPCL_Spot!Q47+GT_NG!Q47+GT_Spot!Q47+Bawana_NG!Q47+Bawana_RLNG!Q47+Bawana_Spot!Q47</f>
        <v>53.351409028727772</v>
      </c>
      <c r="G47" s="197">
        <f t="shared" si="1"/>
        <v>-1.1409028727769055E-2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24.98</v>
      </c>
      <c r="L47" s="196">
        <f>PPCL_NG!S47+PPCL_Spot!S47+GT_NG!S47+GT_Spot!S47+Bawana_NG!S47+Bawana_RLNG!S47+Bawana_Spot!S47</f>
        <v>24.982708618331053</v>
      </c>
      <c r="M47" s="197">
        <f t="shared" si="3"/>
        <v>-2.7086183310522927E-3</v>
      </c>
      <c r="N47" s="196">
        <f>PPCL_NG!M47+PPCL_Spot!M47+GT_NG!M47+GT_Spot!M47+Bawana_NG!M47+Bawana_RLNG!M47+Bawana_Spot!M47</f>
        <v>65.36</v>
      </c>
      <c r="O47" s="196">
        <f>PPCL_NG!T47+PPCL_Spot!T47+GT_NG!T47+GT_Spot!T47+Bawana_NG!T47+Bawana_RLNG!T47+Bawana_Spot!T47</f>
        <v>65.375047879616972</v>
      </c>
      <c r="P47" s="197">
        <f t="shared" si="4"/>
        <v>-1.5047879616972182E-2</v>
      </c>
      <c r="Q47" s="197">
        <f t="shared" si="5"/>
        <v>-5.0000000000007816E-2</v>
      </c>
    </row>
    <row r="48" spans="1:17">
      <c r="A48" s="33" t="s">
        <v>90</v>
      </c>
      <c r="B48" s="196">
        <f>PPCL_NG!I48+PPCL_Spot!I48+GT_NG!I48+GT_Spot!I48+Bawana_NG!I48+Bawana_RLNG!I48+Bawana_Spot!I48</f>
        <v>93.03</v>
      </c>
      <c r="C48" s="196">
        <f>PPCL_NG!P48+PPCL_Spot!P48+GT_NG!P48+GT_Spot!P48+Bawana_NG!P48+Bawana_RLNG!P48+Bawana_Spot!P48</f>
        <v>93.050834473324215</v>
      </c>
      <c r="D48" s="197">
        <f t="shared" si="0"/>
        <v>-2.0834473324214287E-2</v>
      </c>
      <c r="E48" s="196">
        <f>PPCL_NG!J48+PPCL_Spot!J48+GT_NG!J48+GT_Spot!J48+Bawana_NG!J48+Bawana_RLNG!J48+Bawana_Spot!J48</f>
        <v>53.34</v>
      </c>
      <c r="F48" s="196">
        <f>PPCL_NG!Q48+PPCL_Spot!Q48+GT_NG!Q48+GT_Spot!Q48+Bawana_NG!Q48+Bawana_RLNG!Q48+Bawana_Spot!Q48</f>
        <v>53.351409028727772</v>
      </c>
      <c r="G48" s="197">
        <f t="shared" si="1"/>
        <v>-1.1409028727769055E-2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24.98</v>
      </c>
      <c r="L48" s="196">
        <f>PPCL_NG!S48+PPCL_Spot!S48+GT_NG!S48+GT_Spot!S48+Bawana_NG!S48+Bawana_RLNG!S48+Bawana_Spot!S48</f>
        <v>24.982708618331053</v>
      </c>
      <c r="M48" s="197">
        <f t="shared" si="3"/>
        <v>-2.7086183310522927E-3</v>
      </c>
      <c r="N48" s="196">
        <f>PPCL_NG!M48+PPCL_Spot!M48+GT_NG!M48+GT_Spot!M48+Bawana_NG!M48+Bawana_RLNG!M48+Bawana_Spot!M48</f>
        <v>65.36</v>
      </c>
      <c r="O48" s="196">
        <f>PPCL_NG!T48+PPCL_Spot!T48+GT_NG!T48+GT_Spot!T48+Bawana_NG!T48+Bawana_RLNG!T48+Bawana_Spot!T48</f>
        <v>65.375047879616972</v>
      </c>
      <c r="P48" s="197">
        <f t="shared" si="4"/>
        <v>-1.5047879616972182E-2</v>
      </c>
      <c r="Q48" s="197">
        <f t="shared" si="5"/>
        <v>-5.0000000000007816E-2</v>
      </c>
    </row>
    <row r="49" spans="1:17">
      <c r="A49" s="33" t="s">
        <v>91</v>
      </c>
      <c r="B49" s="196">
        <f>PPCL_NG!I49+PPCL_Spot!I49+GT_NG!I49+GT_Spot!I49+Bawana_NG!I49+Bawana_RLNG!I49+Bawana_Spot!I49</f>
        <v>93.03</v>
      </c>
      <c r="C49" s="196">
        <f>PPCL_NG!P49+PPCL_Spot!P49+GT_NG!P49+GT_Spot!P49+Bawana_NG!P49+Bawana_RLNG!P49+Bawana_Spot!P49</f>
        <v>93.050834473324215</v>
      </c>
      <c r="D49" s="197">
        <f t="shared" si="0"/>
        <v>-2.0834473324214287E-2</v>
      </c>
      <c r="E49" s="196">
        <f>PPCL_NG!J49+PPCL_Spot!J49+GT_NG!J49+GT_Spot!J49+Bawana_NG!J49+Bawana_RLNG!J49+Bawana_Spot!J49</f>
        <v>53.34</v>
      </c>
      <c r="F49" s="196">
        <f>PPCL_NG!Q49+PPCL_Spot!Q49+GT_NG!Q49+GT_Spot!Q49+Bawana_NG!Q49+Bawana_RLNG!Q49+Bawana_Spot!Q49</f>
        <v>53.351409028727772</v>
      </c>
      <c r="G49" s="197">
        <f t="shared" si="1"/>
        <v>-1.1409028727769055E-2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5.84</v>
      </c>
      <c r="J49" s="197">
        <f t="shared" si="2"/>
        <v>0</v>
      </c>
      <c r="K49" s="196">
        <f>PPCL_NG!L49+PPCL_Spot!L49+GT_NG!L49+GT_Spot!L49+Bawana_NG!L49+Bawana_RLNG!L49+Bawana_Spot!L49</f>
        <v>24.98</v>
      </c>
      <c r="L49" s="196">
        <f>PPCL_NG!S49+PPCL_Spot!S49+GT_NG!S49+GT_Spot!S49+Bawana_NG!S49+Bawana_RLNG!S49+Bawana_Spot!S49</f>
        <v>24.982708618331053</v>
      </c>
      <c r="M49" s="197">
        <f t="shared" si="3"/>
        <v>-2.7086183310522927E-3</v>
      </c>
      <c r="N49" s="196">
        <f>PPCL_NG!M49+PPCL_Spot!M49+GT_NG!M49+GT_Spot!M49+Bawana_NG!M49+Bawana_RLNG!M49+Bawana_Spot!M49</f>
        <v>65.36</v>
      </c>
      <c r="O49" s="196">
        <f>PPCL_NG!T49+PPCL_Spot!T49+GT_NG!T49+GT_Spot!T49+Bawana_NG!T49+Bawana_RLNG!T49+Bawana_Spot!T49</f>
        <v>65.375047879616972</v>
      </c>
      <c r="P49" s="197">
        <f t="shared" si="4"/>
        <v>-1.5047879616972182E-2</v>
      </c>
      <c r="Q49" s="197">
        <f t="shared" si="5"/>
        <v>-5.0000000000007816E-2</v>
      </c>
    </row>
    <row r="50" spans="1:17">
      <c r="A50" s="33" t="s">
        <v>92</v>
      </c>
      <c r="B50" s="196">
        <f>PPCL_NG!I50+PPCL_Spot!I50+GT_NG!I50+GT_Spot!I50+Bawana_NG!I50+Bawana_RLNG!I50+Bawana_Spot!I50</f>
        <v>93.03</v>
      </c>
      <c r="C50" s="196">
        <f>PPCL_NG!P50+PPCL_Spot!P50+GT_NG!P50+GT_Spot!P50+Bawana_NG!P50+Bawana_RLNG!P50+Bawana_Spot!P50</f>
        <v>93.050834473324215</v>
      </c>
      <c r="D50" s="197">
        <f t="shared" si="0"/>
        <v>-2.0834473324214287E-2</v>
      </c>
      <c r="E50" s="196">
        <f>PPCL_NG!J50+PPCL_Spot!J50+GT_NG!J50+GT_Spot!J50+Bawana_NG!J50+Bawana_RLNG!J50+Bawana_Spot!J50</f>
        <v>53.34</v>
      </c>
      <c r="F50" s="196">
        <f>PPCL_NG!Q50+PPCL_Spot!Q50+GT_NG!Q50+GT_Spot!Q50+Bawana_NG!Q50+Bawana_RLNG!Q50+Bawana_Spot!Q50</f>
        <v>53.351409028727772</v>
      </c>
      <c r="G50" s="197">
        <f t="shared" si="1"/>
        <v>-1.1409028727769055E-2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5.84</v>
      </c>
      <c r="J50" s="197">
        <f t="shared" si="2"/>
        <v>0</v>
      </c>
      <c r="K50" s="196">
        <f>PPCL_NG!L50+PPCL_Spot!L50+GT_NG!L50+GT_Spot!L50+Bawana_NG!L50+Bawana_RLNG!L50+Bawana_Spot!L50</f>
        <v>24.98</v>
      </c>
      <c r="L50" s="196">
        <f>PPCL_NG!S50+PPCL_Spot!S50+GT_NG!S50+GT_Spot!S50+Bawana_NG!S50+Bawana_RLNG!S50+Bawana_Spot!S50</f>
        <v>24.982708618331053</v>
      </c>
      <c r="M50" s="197">
        <f t="shared" si="3"/>
        <v>-2.7086183310522927E-3</v>
      </c>
      <c r="N50" s="196">
        <f>PPCL_NG!M50+PPCL_Spot!M50+GT_NG!M50+GT_Spot!M50+Bawana_NG!M50+Bawana_RLNG!M50+Bawana_Spot!M50</f>
        <v>65.36</v>
      </c>
      <c r="O50" s="196">
        <f>PPCL_NG!T50+PPCL_Spot!T50+GT_NG!T50+GT_Spot!T50+Bawana_NG!T50+Bawana_RLNG!T50+Bawana_Spot!T50</f>
        <v>65.375047879616972</v>
      </c>
      <c r="P50" s="197">
        <f t="shared" si="4"/>
        <v>-1.5047879616972182E-2</v>
      </c>
      <c r="Q50" s="197">
        <f t="shared" si="5"/>
        <v>-5.0000000000007816E-2</v>
      </c>
    </row>
    <row r="51" spans="1:17">
      <c r="A51" s="33" t="s">
        <v>93</v>
      </c>
      <c r="B51" s="196">
        <f>PPCL_NG!I51+PPCL_Spot!I51+GT_NG!I51+GT_Spot!I51+Bawana_NG!I51+Bawana_RLNG!I51+Bawana_Spot!I51</f>
        <v>92.38</v>
      </c>
      <c r="C51" s="196">
        <f>PPCL_NG!P51+PPCL_Spot!P51+GT_NG!P51+GT_Spot!P51+Bawana_NG!P51+Bawana_RLNG!P51+Bawana_Spot!P51</f>
        <v>92.396400449943755</v>
      </c>
      <c r="D51" s="197">
        <f t="shared" si="0"/>
        <v>-1.6400449943759554E-2</v>
      </c>
      <c r="E51" s="196">
        <f>PPCL_NG!J51+PPCL_Spot!J51+GT_NG!J51+GT_Spot!J51+Bawana_NG!J51+Bawana_RLNG!J51+Bawana_Spot!J51</f>
        <v>53</v>
      </c>
      <c r="F51" s="196">
        <f>PPCL_NG!Q51+PPCL_Spot!Q51+GT_NG!Q51+GT_Spot!Q51+Bawana_NG!Q51+Bawana_RLNG!Q51+Bawana_Spot!Q51</f>
        <v>53.008998875140605</v>
      </c>
      <c r="G51" s="197">
        <f t="shared" si="1"/>
        <v>-8.998875140605378E-3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5.84</v>
      </c>
      <c r="J51" s="197">
        <f t="shared" si="2"/>
        <v>0</v>
      </c>
      <c r="K51" s="196">
        <f>PPCL_NG!L51+PPCL_Spot!L51+GT_NG!L51+GT_Spot!L51+Bawana_NG!L51+Bawana_RLNG!L51+Bawana_Spot!L51</f>
        <v>24.98</v>
      </c>
      <c r="L51" s="196">
        <f>PPCL_NG!S51+PPCL_Spot!S51+GT_NG!S51+GT_Spot!S51+Bawana_NG!S51+Bawana_RLNG!S51+Bawana_Spot!S51</f>
        <v>24.982227221597299</v>
      </c>
      <c r="M51" s="197">
        <f t="shared" si="3"/>
        <v>-2.2272215972982679E-3</v>
      </c>
      <c r="N51" s="196">
        <f>PPCL_NG!M51+PPCL_Spot!M51+GT_NG!M51+GT_Spot!M51+Bawana_NG!M51+Bawana_RLNG!M51+Bawana_Spot!M51</f>
        <v>65.36</v>
      </c>
      <c r="O51" s="196">
        <f>PPCL_NG!T51+PPCL_Spot!T51+GT_NG!T51+GT_Spot!T51+Bawana_NG!T51+Bawana_RLNG!T51+Bawana_Spot!T51</f>
        <v>65.372373453318332</v>
      </c>
      <c r="P51" s="197">
        <f t="shared" si="4"/>
        <v>-1.2373453318332395E-2</v>
      </c>
      <c r="Q51" s="197">
        <f t="shared" si="5"/>
        <v>-3.9999999999995595E-2</v>
      </c>
    </row>
    <row r="52" spans="1:17">
      <c r="A52" s="33" t="s">
        <v>94</v>
      </c>
      <c r="B52" s="196">
        <f>PPCL_NG!I52+PPCL_Spot!I52+GT_NG!I52+GT_Spot!I52+Bawana_NG!I52+Bawana_RLNG!I52+Bawana_Spot!I52</f>
        <v>92.38</v>
      </c>
      <c r="C52" s="196">
        <f>PPCL_NG!P52+PPCL_Spot!P52+GT_NG!P52+GT_Spot!P52+Bawana_NG!P52+Bawana_RLNG!P52+Bawana_Spot!P52</f>
        <v>92.396400449943755</v>
      </c>
      <c r="D52" s="197">
        <f t="shared" si="0"/>
        <v>-1.6400449943759554E-2</v>
      </c>
      <c r="E52" s="196">
        <f>PPCL_NG!J52+PPCL_Spot!J52+GT_NG!J52+GT_Spot!J52+Bawana_NG!J52+Bawana_RLNG!J52+Bawana_Spot!J52</f>
        <v>53</v>
      </c>
      <c r="F52" s="196">
        <f>PPCL_NG!Q52+PPCL_Spot!Q52+GT_NG!Q52+GT_Spot!Q52+Bawana_NG!Q52+Bawana_RLNG!Q52+Bawana_Spot!Q52</f>
        <v>53.008998875140605</v>
      </c>
      <c r="G52" s="197">
        <f t="shared" si="1"/>
        <v>-8.998875140605378E-3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</v>
      </c>
      <c r="J52" s="197">
        <f t="shared" si="2"/>
        <v>0</v>
      </c>
      <c r="K52" s="196">
        <f>PPCL_NG!L52+PPCL_Spot!L52+GT_NG!L52+GT_Spot!L52+Bawana_NG!L52+Bawana_RLNG!L52+Bawana_Spot!L52</f>
        <v>24.98</v>
      </c>
      <c r="L52" s="196">
        <f>PPCL_NG!S52+PPCL_Spot!S52+GT_NG!S52+GT_Spot!S52+Bawana_NG!S52+Bawana_RLNG!S52+Bawana_Spot!S52</f>
        <v>24.982227221597299</v>
      </c>
      <c r="M52" s="197">
        <f t="shared" si="3"/>
        <v>-2.2272215972982679E-3</v>
      </c>
      <c r="N52" s="196">
        <f>PPCL_NG!M52+PPCL_Spot!M52+GT_NG!M52+GT_Spot!M52+Bawana_NG!M52+Bawana_RLNG!M52+Bawana_Spot!M52</f>
        <v>65.36</v>
      </c>
      <c r="O52" s="196">
        <f>PPCL_NG!T52+PPCL_Spot!T52+GT_NG!T52+GT_Spot!T52+Bawana_NG!T52+Bawana_RLNG!T52+Bawana_Spot!T52</f>
        <v>65.372373453318332</v>
      </c>
      <c r="P52" s="197">
        <f t="shared" si="4"/>
        <v>-1.2373453318332395E-2</v>
      </c>
      <c r="Q52" s="197">
        <f t="shared" si="5"/>
        <v>-3.9999999999995595E-2</v>
      </c>
    </row>
    <row r="53" spans="1:17">
      <c r="A53" s="33" t="s">
        <v>95</v>
      </c>
      <c r="B53" s="196">
        <f>PPCL_NG!I53+PPCL_Spot!I53+GT_NG!I53+GT_Spot!I53+Bawana_NG!I53+Bawana_RLNG!I53+Bawana_Spot!I53</f>
        <v>92.38</v>
      </c>
      <c r="C53" s="196">
        <f>PPCL_NG!P53+PPCL_Spot!P53+GT_NG!P53+GT_Spot!P53+Bawana_NG!P53+Bawana_RLNG!P53+Bawana_Spot!P53</f>
        <v>92.396400449943755</v>
      </c>
      <c r="D53" s="197">
        <f t="shared" si="0"/>
        <v>-1.6400449943759554E-2</v>
      </c>
      <c r="E53" s="196">
        <f>PPCL_NG!J53+PPCL_Spot!J53+GT_NG!J53+GT_Spot!J53+Bawana_NG!J53+Bawana_RLNG!J53+Bawana_Spot!J53</f>
        <v>53</v>
      </c>
      <c r="F53" s="196">
        <f>PPCL_NG!Q53+PPCL_Spot!Q53+GT_NG!Q53+GT_Spot!Q53+Bawana_NG!Q53+Bawana_RLNG!Q53+Bawana_Spot!Q53</f>
        <v>53.008998875140605</v>
      </c>
      <c r="G53" s="197">
        <f t="shared" si="1"/>
        <v>-8.998875140605378E-3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24.98</v>
      </c>
      <c r="L53" s="196">
        <f>PPCL_NG!S53+PPCL_Spot!S53+GT_NG!S53+GT_Spot!S53+Bawana_NG!S53+Bawana_RLNG!S53+Bawana_Spot!S53</f>
        <v>24.982227221597299</v>
      </c>
      <c r="M53" s="197">
        <f t="shared" si="3"/>
        <v>-2.2272215972982679E-3</v>
      </c>
      <c r="N53" s="196">
        <f>PPCL_NG!M53+PPCL_Spot!M53+GT_NG!M53+GT_Spot!M53+Bawana_NG!M53+Bawana_RLNG!M53+Bawana_Spot!M53</f>
        <v>65.36</v>
      </c>
      <c r="O53" s="196">
        <f>PPCL_NG!T53+PPCL_Spot!T53+GT_NG!T53+GT_Spot!T53+Bawana_NG!T53+Bawana_RLNG!T53+Bawana_Spot!T53</f>
        <v>65.372373453318332</v>
      </c>
      <c r="P53" s="197">
        <f t="shared" si="4"/>
        <v>-1.2373453318332395E-2</v>
      </c>
      <c r="Q53" s="197">
        <f t="shared" si="5"/>
        <v>-3.9999999999995595E-2</v>
      </c>
    </row>
    <row r="54" spans="1:17">
      <c r="A54" s="33" t="s">
        <v>96</v>
      </c>
      <c r="B54" s="196">
        <f>PPCL_NG!I54+PPCL_Spot!I54+GT_NG!I54+GT_Spot!I54+Bawana_NG!I54+Bawana_RLNG!I54+Bawana_Spot!I54</f>
        <v>92.38</v>
      </c>
      <c r="C54" s="196">
        <f>PPCL_NG!P54+PPCL_Spot!P54+GT_NG!P54+GT_Spot!P54+Bawana_NG!P54+Bawana_RLNG!P54+Bawana_Spot!P54</f>
        <v>92.396400449943755</v>
      </c>
      <c r="D54" s="197">
        <f t="shared" si="0"/>
        <v>-1.6400449943759554E-2</v>
      </c>
      <c r="E54" s="196">
        <f>PPCL_NG!J54+PPCL_Spot!J54+GT_NG!J54+GT_Spot!J54+Bawana_NG!J54+Bawana_RLNG!J54+Bawana_Spot!J54</f>
        <v>53</v>
      </c>
      <c r="F54" s="196">
        <f>PPCL_NG!Q54+PPCL_Spot!Q54+GT_NG!Q54+GT_Spot!Q54+Bawana_NG!Q54+Bawana_RLNG!Q54+Bawana_Spot!Q54</f>
        <v>53.008998875140605</v>
      </c>
      <c r="G54" s="197">
        <f t="shared" si="1"/>
        <v>-8.998875140605378E-3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24.98</v>
      </c>
      <c r="L54" s="196">
        <f>PPCL_NG!S54+PPCL_Spot!S54+GT_NG!S54+GT_Spot!S54+Bawana_NG!S54+Bawana_RLNG!S54+Bawana_Spot!S54</f>
        <v>24.982227221597299</v>
      </c>
      <c r="M54" s="197">
        <f t="shared" si="3"/>
        <v>-2.2272215972982679E-3</v>
      </c>
      <c r="N54" s="196">
        <f>PPCL_NG!M54+PPCL_Spot!M54+GT_NG!M54+GT_Spot!M54+Bawana_NG!M54+Bawana_RLNG!M54+Bawana_Spot!M54</f>
        <v>65.36</v>
      </c>
      <c r="O54" s="196">
        <f>PPCL_NG!T54+PPCL_Spot!T54+GT_NG!T54+GT_Spot!T54+Bawana_NG!T54+Bawana_RLNG!T54+Bawana_Spot!T54</f>
        <v>65.372373453318332</v>
      </c>
      <c r="P54" s="197">
        <f t="shared" si="4"/>
        <v>-1.2373453318332395E-2</v>
      </c>
      <c r="Q54" s="197">
        <f t="shared" si="5"/>
        <v>-3.9999999999995595E-2</v>
      </c>
    </row>
    <row r="55" spans="1:17">
      <c r="A55" s="33" t="s">
        <v>97</v>
      </c>
      <c r="B55" s="196">
        <f>PPCL_NG!I55+PPCL_Spot!I55+GT_NG!I55+GT_Spot!I55+Bawana_NG!I55+Bawana_RLNG!I55+Bawana_Spot!I55</f>
        <v>93.28</v>
      </c>
      <c r="C55" s="196">
        <f>PPCL_NG!P55+PPCL_Spot!P55+GT_NG!P55+GT_Spot!P55+Bawana_NG!P55+Bawana_RLNG!P55+Bawana_Spot!P55</f>
        <v>93.295717592592595</v>
      </c>
      <c r="D55" s="197">
        <f t="shared" si="0"/>
        <v>-1.5717592592594087E-2</v>
      </c>
      <c r="E55" s="196">
        <f>PPCL_NG!J55+PPCL_Spot!J55+GT_NG!J55+GT_Spot!J55+Bawana_NG!J55+Bawana_RLNG!J55+Bawana_Spot!J55</f>
        <v>54.09</v>
      </c>
      <c r="F55" s="196">
        <f>PPCL_NG!Q55+PPCL_Spot!Q55+GT_NG!Q55+GT_Spot!Q55+Bawana_NG!Q55+Bawana_RLNG!Q55+Bawana_Spot!Q55</f>
        <v>54.099259259259263</v>
      </c>
      <c r="G55" s="197">
        <f t="shared" si="1"/>
        <v>-9.2592592592595224E-3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20.66</v>
      </c>
      <c r="L55" s="196">
        <f>PPCL_NG!S55+PPCL_Spot!S55+GT_NG!S55+GT_Spot!S55+Bawana_NG!S55+Bawana_RLNG!S55+Bawana_Spot!S55</f>
        <v>20.662291666666665</v>
      </c>
      <c r="M55" s="197">
        <f t="shared" si="3"/>
        <v>-2.2916666666645824E-3</v>
      </c>
      <c r="N55" s="196">
        <f>PPCL_NG!M55+PPCL_Spot!M55+GT_NG!M55+GT_Spot!M55+Bawana_NG!M55+Bawana_RLNG!M55+Bawana_Spot!M55</f>
        <v>66.69</v>
      </c>
      <c r="O55" s="196">
        <f>PPCL_NG!T55+PPCL_Spot!T55+GT_NG!T55+GT_Spot!T55+Bawana_NG!T55+Bawana_RLNG!T55+Bawana_Spot!T55</f>
        <v>66.702731481481479</v>
      </c>
      <c r="P55" s="197">
        <f t="shared" si="4"/>
        <v>-1.2731481481480955E-2</v>
      </c>
      <c r="Q55" s="197">
        <f t="shared" si="5"/>
        <v>-3.9999999999999147E-2</v>
      </c>
    </row>
    <row r="56" spans="1:17">
      <c r="A56" s="33" t="s">
        <v>98</v>
      </c>
      <c r="B56" s="196">
        <f>PPCL_NG!I56+PPCL_Spot!I56+GT_NG!I56+GT_Spot!I56+Bawana_NG!I56+Bawana_RLNG!I56+Bawana_Spot!I56</f>
        <v>93.28</v>
      </c>
      <c r="C56" s="196">
        <f>PPCL_NG!P56+PPCL_Spot!P56+GT_NG!P56+GT_Spot!P56+Bawana_NG!P56+Bawana_RLNG!P56+Bawana_Spot!P56</f>
        <v>93.295717592592595</v>
      </c>
      <c r="D56" s="197">
        <f t="shared" si="0"/>
        <v>-1.5717592592594087E-2</v>
      </c>
      <c r="E56" s="196">
        <f>PPCL_NG!J56+PPCL_Spot!J56+GT_NG!J56+GT_Spot!J56+Bawana_NG!J56+Bawana_RLNG!J56+Bawana_Spot!J56</f>
        <v>54.09</v>
      </c>
      <c r="F56" s="196">
        <f>PPCL_NG!Q56+PPCL_Spot!Q56+GT_NG!Q56+GT_Spot!Q56+Bawana_NG!Q56+Bawana_RLNG!Q56+Bawana_Spot!Q56</f>
        <v>54.099259259259263</v>
      </c>
      <c r="G56" s="197">
        <f t="shared" si="1"/>
        <v>-9.2592592592595224E-3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20.66</v>
      </c>
      <c r="L56" s="196">
        <f>PPCL_NG!S56+PPCL_Spot!S56+GT_NG!S56+GT_Spot!S56+Bawana_NG!S56+Bawana_RLNG!S56+Bawana_Spot!S56</f>
        <v>20.662291666666665</v>
      </c>
      <c r="M56" s="197">
        <f t="shared" si="3"/>
        <v>-2.2916666666645824E-3</v>
      </c>
      <c r="N56" s="196">
        <f>PPCL_NG!M56+PPCL_Spot!M56+GT_NG!M56+GT_Spot!M56+Bawana_NG!M56+Bawana_RLNG!M56+Bawana_Spot!M56</f>
        <v>66.69</v>
      </c>
      <c r="O56" s="196">
        <f>PPCL_NG!T56+PPCL_Spot!T56+GT_NG!T56+GT_Spot!T56+Bawana_NG!T56+Bawana_RLNG!T56+Bawana_Spot!T56</f>
        <v>66.702731481481479</v>
      </c>
      <c r="P56" s="197">
        <f t="shared" si="4"/>
        <v>-1.2731481481480955E-2</v>
      </c>
      <c r="Q56" s="197">
        <f t="shared" si="5"/>
        <v>-3.9999999999999147E-2</v>
      </c>
    </row>
    <row r="57" spans="1:17">
      <c r="A57" s="33" t="s">
        <v>99</v>
      </c>
      <c r="B57" s="196">
        <f>PPCL_NG!I57+PPCL_Spot!I57+GT_NG!I57+GT_Spot!I57+Bawana_NG!I57+Bawana_RLNG!I57+Bawana_Spot!I57</f>
        <v>93.28</v>
      </c>
      <c r="C57" s="196">
        <f>PPCL_NG!P57+PPCL_Spot!P57+GT_NG!P57+GT_Spot!P57+Bawana_NG!P57+Bawana_RLNG!P57+Bawana_Spot!P57</f>
        <v>93.295717592592595</v>
      </c>
      <c r="D57" s="197">
        <f t="shared" si="0"/>
        <v>-1.5717592592594087E-2</v>
      </c>
      <c r="E57" s="196">
        <f>PPCL_NG!J57+PPCL_Spot!J57+GT_NG!J57+GT_Spot!J57+Bawana_NG!J57+Bawana_RLNG!J57+Bawana_Spot!J57</f>
        <v>54.09</v>
      </c>
      <c r="F57" s="196">
        <f>PPCL_NG!Q57+PPCL_Spot!Q57+GT_NG!Q57+GT_Spot!Q57+Bawana_NG!Q57+Bawana_RLNG!Q57+Bawana_Spot!Q57</f>
        <v>54.099259259259263</v>
      </c>
      <c r="G57" s="197">
        <f t="shared" si="1"/>
        <v>-9.2592592592595224E-3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20.66</v>
      </c>
      <c r="L57" s="196">
        <f>PPCL_NG!S57+PPCL_Spot!S57+GT_NG!S57+GT_Spot!S57+Bawana_NG!S57+Bawana_RLNG!S57+Bawana_Spot!S57</f>
        <v>20.662291666666665</v>
      </c>
      <c r="M57" s="197">
        <f t="shared" si="3"/>
        <v>-2.2916666666645824E-3</v>
      </c>
      <c r="N57" s="196">
        <f>PPCL_NG!M57+PPCL_Spot!M57+GT_NG!M57+GT_Spot!M57+Bawana_NG!M57+Bawana_RLNG!M57+Bawana_Spot!M57</f>
        <v>66.69</v>
      </c>
      <c r="O57" s="196">
        <f>PPCL_NG!T57+PPCL_Spot!T57+GT_NG!T57+GT_Spot!T57+Bawana_NG!T57+Bawana_RLNG!T57+Bawana_Spot!T57</f>
        <v>66.702731481481479</v>
      </c>
      <c r="P57" s="197">
        <f t="shared" si="4"/>
        <v>-1.2731481481480955E-2</v>
      </c>
      <c r="Q57" s="197">
        <f t="shared" si="5"/>
        <v>-3.9999999999999147E-2</v>
      </c>
    </row>
    <row r="58" spans="1:17">
      <c r="A58" s="33" t="s">
        <v>100</v>
      </c>
      <c r="B58" s="196">
        <f>PPCL_NG!I58+PPCL_Spot!I58+GT_NG!I58+GT_Spot!I58+Bawana_NG!I58+Bawana_RLNG!I58+Bawana_Spot!I58</f>
        <v>93.28</v>
      </c>
      <c r="C58" s="196">
        <f>PPCL_NG!P58+PPCL_Spot!P58+GT_NG!P58+GT_Spot!P58+Bawana_NG!P58+Bawana_RLNG!P58+Bawana_Spot!P58</f>
        <v>93.295717592592595</v>
      </c>
      <c r="D58" s="197">
        <f t="shared" si="0"/>
        <v>-1.5717592592594087E-2</v>
      </c>
      <c r="E58" s="196">
        <f>PPCL_NG!J58+PPCL_Spot!J58+GT_NG!J58+GT_Spot!J58+Bawana_NG!J58+Bawana_RLNG!J58+Bawana_Spot!J58</f>
        <v>54.09</v>
      </c>
      <c r="F58" s="196">
        <f>PPCL_NG!Q58+PPCL_Spot!Q58+GT_NG!Q58+GT_Spot!Q58+Bawana_NG!Q58+Bawana_RLNG!Q58+Bawana_Spot!Q58</f>
        <v>54.099259259259263</v>
      </c>
      <c r="G58" s="197">
        <f t="shared" si="1"/>
        <v>-9.2592592592595224E-3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20.66</v>
      </c>
      <c r="L58" s="196">
        <f>PPCL_NG!S58+PPCL_Spot!S58+GT_NG!S58+GT_Spot!S58+Bawana_NG!S58+Bawana_RLNG!S58+Bawana_Spot!S58</f>
        <v>20.662291666666665</v>
      </c>
      <c r="M58" s="197">
        <f t="shared" si="3"/>
        <v>-2.2916666666645824E-3</v>
      </c>
      <c r="N58" s="196">
        <f>PPCL_NG!M58+PPCL_Spot!M58+GT_NG!M58+GT_Spot!M58+Bawana_NG!M58+Bawana_RLNG!M58+Bawana_Spot!M58</f>
        <v>66.69</v>
      </c>
      <c r="O58" s="196">
        <f>PPCL_NG!T58+PPCL_Spot!T58+GT_NG!T58+GT_Spot!T58+Bawana_NG!T58+Bawana_RLNG!T58+Bawana_Spot!T58</f>
        <v>66.702731481481479</v>
      </c>
      <c r="P58" s="197">
        <f t="shared" si="4"/>
        <v>-1.2731481481480955E-2</v>
      </c>
      <c r="Q58" s="197">
        <f t="shared" si="5"/>
        <v>-3.9999999999999147E-2</v>
      </c>
    </row>
    <row r="59" spans="1:17">
      <c r="A59" s="33" t="s">
        <v>101</v>
      </c>
      <c r="B59" s="196">
        <f>PPCL_NG!I59+PPCL_Spot!I59+GT_NG!I59+GT_Spot!I59+Bawana_NG!I59+Bawana_RLNG!I59+Bawana_Spot!I59</f>
        <v>93.28</v>
      </c>
      <c r="C59" s="196">
        <f>PPCL_NG!P59+PPCL_Spot!P59+GT_NG!P59+GT_Spot!P59+Bawana_NG!P59+Bawana_RLNG!P59+Bawana_Spot!P59</f>
        <v>93.295717592592595</v>
      </c>
      <c r="D59" s="197">
        <f t="shared" si="0"/>
        <v>-1.5717592592594087E-2</v>
      </c>
      <c r="E59" s="196">
        <f>PPCL_NG!J59+PPCL_Spot!J59+GT_NG!J59+GT_Spot!J59+Bawana_NG!J59+Bawana_RLNG!J59+Bawana_Spot!J59</f>
        <v>54.09</v>
      </c>
      <c r="F59" s="196">
        <f>PPCL_NG!Q59+PPCL_Spot!Q59+GT_NG!Q59+GT_Spot!Q59+Bawana_NG!Q59+Bawana_RLNG!Q59+Bawana_Spot!Q59</f>
        <v>54.099259259259263</v>
      </c>
      <c r="G59" s="197">
        <f t="shared" si="1"/>
        <v>-9.2592592592595224E-3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20.66</v>
      </c>
      <c r="L59" s="196">
        <f>PPCL_NG!S59+PPCL_Spot!S59+GT_NG!S59+GT_Spot!S59+Bawana_NG!S59+Bawana_RLNG!S59+Bawana_Spot!S59</f>
        <v>20.662291666666665</v>
      </c>
      <c r="M59" s="197">
        <f t="shared" si="3"/>
        <v>-2.2916666666645824E-3</v>
      </c>
      <c r="N59" s="196">
        <f>PPCL_NG!M59+PPCL_Spot!M59+GT_NG!M59+GT_Spot!M59+Bawana_NG!M59+Bawana_RLNG!M59+Bawana_Spot!M59</f>
        <v>66.69</v>
      </c>
      <c r="O59" s="196">
        <f>PPCL_NG!T59+PPCL_Spot!T59+GT_NG!T59+GT_Spot!T59+Bawana_NG!T59+Bawana_RLNG!T59+Bawana_Spot!T59</f>
        <v>66.702731481481479</v>
      </c>
      <c r="P59" s="197">
        <f t="shared" si="4"/>
        <v>-1.2731481481480955E-2</v>
      </c>
      <c r="Q59" s="197">
        <f t="shared" si="5"/>
        <v>-3.9999999999999147E-2</v>
      </c>
    </row>
    <row r="60" spans="1:17">
      <c r="A60" s="33" t="s">
        <v>102</v>
      </c>
      <c r="B60" s="196">
        <f>PPCL_NG!I60+PPCL_Spot!I60+GT_NG!I60+GT_Spot!I60+Bawana_NG!I60+Bawana_RLNG!I60+Bawana_Spot!I60</f>
        <v>93.28</v>
      </c>
      <c r="C60" s="196">
        <f>PPCL_NG!P60+PPCL_Spot!P60+GT_NG!P60+GT_Spot!P60+Bawana_NG!P60+Bawana_RLNG!P60+Bawana_Spot!P60</f>
        <v>93.295717592592595</v>
      </c>
      <c r="D60" s="197">
        <f t="shared" si="0"/>
        <v>-1.5717592592594087E-2</v>
      </c>
      <c r="E60" s="196">
        <f>PPCL_NG!J60+PPCL_Spot!J60+GT_NG!J60+GT_Spot!J60+Bawana_NG!J60+Bawana_RLNG!J60+Bawana_Spot!J60</f>
        <v>54.09</v>
      </c>
      <c r="F60" s="196">
        <f>PPCL_NG!Q60+PPCL_Spot!Q60+GT_NG!Q60+GT_Spot!Q60+Bawana_NG!Q60+Bawana_RLNG!Q60+Bawana_Spot!Q60</f>
        <v>54.099259259259263</v>
      </c>
      <c r="G60" s="197">
        <f t="shared" si="1"/>
        <v>-9.2592592592595224E-3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20.66</v>
      </c>
      <c r="L60" s="196">
        <f>PPCL_NG!S60+PPCL_Spot!S60+GT_NG!S60+GT_Spot!S60+Bawana_NG!S60+Bawana_RLNG!S60+Bawana_Spot!S60</f>
        <v>20.662291666666665</v>
      </c>
      <c r="M60" s="197">
        <f t="shared" si="3"/>
        <v>-2.2916666666645824E-3</v>
      </c>
      <c r="N60" s="196">
        <f>PPCL_NG!M60+PPCL_Spot!M60+GT_NG!M60+GT_Spot!M60+Bawana_NG!M60+Bawana_RLNG!M60+Bawana_Spot!M60</f>
        <v>66.69</v>
      </c>
      <c r="O60" s="196">
        <f>PPCL_NG!T60+PPCL_Spot!T60+GT_NG!T60+GT_Spot!T60+Bawana_NG!T60+Bawana_RLNG!T60+Bawana_Spot!T60</f>
        <v>66.702731481481479</v>
      </c>
      <c r="P60" s="197">
        <f t="shared" si="4"/>
        <v>-1.2731481481480955E-2</v>
      </c>
      <c r="Q60" s="197">
        <f t="shared" si="5"/>
        <v>-3.9999999999999147E-2</v>
      </c>
    </row>
    <row r="61" spans="1:17">
      <c r="A61" s="33" t="s">
        <v>103</v>
      </c>
      <c r="B61" s="196">
        <f>PPCL_NG!I61+PPCL_Spot!I61+GT_NG!I61+GT_Spot!I61+Bawana_NG!I61+Bawana_RLNG!I61+Bawana_Spot!I61</f>
        <v>92.28</v>
      </c>
      <c r="C61" s="196">
        <f>PPCL_NG!P61+PPCL_Spot!P61+GT_NG!P61+GT_Spot!P61+Bawana_NG!P61+Bawana_RLNG!P61+Bawana_Spot!P61</f>
        <v>92.294994040524443</v>
      </c>
      <c r="D61" s="197">
        <f t="shared" si="0"/>
        <v>-1.4994040524442198E-2</v>
      </c>
      <c r="E61" s="196">
        <f>PPCL_NG!J61+PPCL_Spot!J61+GT_NG!J61+GT_Spot!J61+Bawana_NG!J61+Bawana_RLNG!J61+Bawana_Spot!J61</f>
        <v>54.09</v>
      </c>
      <c r="F61" s="196">
        <f>PPCL_NG!Q61+PPCL_Spot!Q61+GT_NG!Q61+GT_Spot!Q61+Bawana_NG!Q61+Bawana_RLNG!Q61+Bawana_Spot!Q61</f>
        <v>54.099535160905845</v>
      </c>
      <c r="G61" s="197">
        <f t="shared" si="1"/>
        <v>-9.5351609058411668E-3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20.66</v>
      </c>
      <c r="L61" s="196">
        <f>PPCL_NG!S61+PPCL_Spot!S61+GT_NG!S61+GT_Spot!S61+Bawana_NG!S61+Bawana_RLNG!S61+Bawana_Spot!S61</f>
        <v>20.662359952324195</v>
      </c>
      <c r="M61" s="197">
        <f t="shared" si="3"/>
        <v>-2.3599523241948361E-3</v>
      </c>
      <c r="N61" s="196">
        <f>PPCL_NG!M61+PPCL_Spot!M61+GT_NG!M61+GT_Spot!M61+Bawana_NG!M61+Bawana_RLNG!M61+Bawana_Spot!M61</f>
        <v>66.69</v>
      </c>
      <c r="O61" s="196">
        <f>PPCL_NG!T61+PPCL_Spot!T61+GT_NG!T61+GT_Spot!T61+Bawana_NG!T61+Bawana_RLNG!T61+Bawana_Spot!T61</f>
        <v>66.703110846245522</v>
      </c>
      <c r="P61" s="197">
        <f t="shared" si="4"/>
        <v>-1.3110846245524499E-2</v>
      </c>
      <c r="Q61" s="197">
        <f t="shared" si="5"/>
        <v>-4.00000000000027E-2</v>
      </c>
    </row>
    <row r="62" spans="1:17">
      <c r="A62" s="33" t="s">
        <v>104</v>
      </c>
      <c r="B62" s="196">
        <f>PPCL_NG!I62+PPCL_Spot!I62+GT_NG!I62+GT_Spot!I62+Bawana_NG!I62+Bawana_RLNG!I62+Bawana_Spot!I62</f>
        <v>92.28</v>
      </c>
      <c r="C62" s="196">
        <f>PPCL_NG!P62+PPCL_Spot!P62+GT_NG!P62+GT_Spot!P62+Bawana_NG!P62+Bawana_RLNG!P62+Bawana_Spot!P62</f>
        <v>92.294994040524443</v>
      </c>
      <c r="D62" s="197">
        <f t="shared" si="0"/>
        <v>-1.4994040524442198E-2</v>
      </c>
      <c r="E62" s="196">
        <f>PPCL_NG!J62+PPCL_Spot!J62+GT_NG!J62+GT_Spot!J62+Bawana_NG!J62+Bawana_RLNG!J62+Bawana_Spot!J62</f>
        <v>54.09</v>
      </c>
      <c r="F62" s="196">
        <f>PPCL_NG!Q62+PPCL_Spot!Q62+GT_NG!Q62+GT_Spot!Q62+Bawana_NG!Q62+Bawana_RLNG!Q62+Bawana_Spot!Q62</f>
        <v>54.099535160905845</v>
      </c>
      <c r="G62" s="197">
        <f t="shared" si="1"/>
        <v>-9.5351609058411668E-3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20.66</v>
      </c>
      <c r="L62" s="196">
        <f>PPCL_NG!S62+PPCL_Spot!S62+GT_NG!S62+GT_Spot!S62+Bawana_NG!S62+Bawana_RLNG!S62+Bawana_Spot!S62</f>
        <v>20.662359952324195</v>
      </c>
      <c r="M62" s="197">
        <f t="shared" si="3"/>
        <v>-2.3599523241948361E-3</v>
      </c>
      <c r="N62" s="196">
        <f>PPCL_NG!M62+PPCL_Spot!M62+GT_NG!M62+GT_Spot!M62+Bawana_NG!M62+Bawana_RLNG!M62+Bawana_Spot!M62</f>
        <v>66.69</v>
      </c>
      <c r="O62" s="196">
        <f>PPCL_NG!T62+PPCL_Spot!T62+GT_NG!T62+GT_Spot!T62+Bawana_NG!T62+Bawana_RLNG!T62+Bawana_Spot!T62</f>
        <v>66.703110846245522</v>
      </c>
      <c r="P62" s="197">
        <f t="shared" si="4"/>
        <v>-1.3110846245524499E-2</v>
      </c>
      <c r="Q62" s="197">
        <f t="shared" si="5"/>
        <v>-4.00000000000027E-2</v>
      </c>
    </row>
    <row r="63" spans="1:17">
      <c r="A63" s="33" t="s">
        <v>105</v>
      </c>
      <c r="B63" s="196">
        <f>PPCL_NG!I63+PPCL_Spot!I63+GT_NG!I63+GT_Spot!I63+Bawana_NG!I63+Bawana_RLNG!I63+Bawana_Spot!I63</f>
        <v>92.28</v>
      </c>
      <c r="C63" s="196">
        <f>PPCL_NG!P63+PPCL_Spot!P63+GT_NG!P63+GT_Spot!P63+Bawana_NG!P63+Bawana_RLNG!P63+Bawana_Spot!P63</f>
        <v>92.294994040524443</v>
      </c>
      <c r="D63" s="197">
        <f t="shared" si="0"/>
        <v>-1.4994040524442198E-2</v>
      </c>
      <c r="E63" s="196">
        <f>PPCL_NG!J63+PPCL_Spot!J63+GT_NG!J63+GT_Spot!J63+Bawana_NG!J63+Bawana_RLNG!J63+Bawana_Spot!J63</f>
        <v>54.09</v>
      </c>
      <c r="F63" s="196">
        <f>PPCL_NG!Q63+PPCL_Spot!Q63+GT_NG!Q63+GT_Spot!Q63+Bawana_NG!Q63+Bawana_RLNG!Q63+Bawana_Spot!Q63</f>
        <v>54.099535160905845</v>
      </c>
      <c r="G63" s="197">
        <f t="shared" si="1"/>
        <v>-9.5351609058411668E-3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5.84</v>
      </c>
      <c r="J63" s="197">
        <f t="shared" si="2"/>
        <v>0</v>
      </c>
      <c r="K63" s="196">
        <f>PPCL_NG!L63+PPCL_Spot!L63+GT_NG!L63+GT_Spot!L63+Bawana_NG!L63+Bawana_RLNG!L63+Bawana_Spot!L63</f>
        <v>20.66</v>
      </c>
      <c r="L63" s="196">
        <f>PPCL_NG!S63+PPCL_Spot!S63+GT_NG!S63+GT_Spot!S63+Bawana_NG!S63+Bawana_RLNG!S63+Bawana_Spot!S63</f>
        <v>20.662359952324195</v>
      </c>
      <c r="M63" s="197">
        <f t="shared" si="3"/>
        <v>-2.3599523241948361E-3</v>
      </c>
      <c r="N63" s="196">
        <f>PPCL_NG!M63+PPCL_Spot!M63+GT_NG!M63+GT_Spot!M63+Bawana_NG!M63+Bawana_RLNG!M63+Bawana_Spot!M63</f>
        <v>66.69</v>
      </c>
      <c r="O63" s="196">
        <f>PPCL_NG!T63+PPCL_Spot!T63+GT_NG!T63+GT_Spot!T63+Bawana_NG!T63+Bawana_RLNG!T63+Bawana_Spot!T63</f>
        <v>66.703110846245522</v>
      </c>
      <c r="P63" s="197">
        <f t="shared" si="4"/>
        <v>-1.3110846245524499E-2</v>
      </c>
      <c r="Q63" s="197">
        <f t="shared" si="5"/>
        <v>-4.00000000000027E-2</v>
      </c>
    </row>
    <row r="64" spans="1:17">
      <c r="A64" s="33" t="s">
        <v>106</v>
      </c>
      <c r="B64" s="196">
        <f>PPCL_NG!I64+PPCL_Spot!I64+GT_NG!I64+GT_Spot!I64+Bawana_NG!I64+Bawana_RLNG!I64+Bawana_Spot!I64</f>
        <v>92.28</v>
      </c>
      <c r="C64" s="196">
        <f>PPCL_NG!P64+PPCL_Spot!P64+GT_NG!P64+GT_Spot!P64+Bawana_NG!P64+Bawana_RLNG!P64+Bawana_Spot!P64</f>
        <v>92.294994040524443</v>
      </c>
      <c r="D64" s="197">
        <f t="shared" si="0"/>
        <v>-1.4994040524442198E-2</v>
      </c>
      <c r="E64" s="196">
        <f>PPCL_NG!J64+PPCL_Spot!J64+GT_NG!J64+GT_Spot!J64+Bawana_NG!J64+Bawana_RLNG!J64+Bawana_Spot!J64</f>
        <v>54.09</v>
      </c>
      <c r="F64" s="196">
        <f>PPCL_NG!Q64+PPCL_Spot!Q64+GT_NG!Q64+GT_Spot!Q64+Bawana_NG!Q64+Bawana_RLNG!Q64+Bawana_Spot!Q64</f>
        <v>54.099535160905845</v>
      </c>
      <c r="G64" s="197">
        <f t="shared" si="1"/>
        <v>-9.5351609058411668E-3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5.84</v>
      </c>
      <c r="J64" s="197">
        <f t="shared" si="2"/>
        <v>0</v>
      </c>
      <c r="K64" s="196">
        <f>PPCL_NG!L64+PPCL_Spot!L64+GT_NG!L64+GT_Spot!L64+Bawana_NG!L64+Bawana_RLNG!L64+Bawana_Spot!L64</f>
        <v>20.66</v>
      </c>
      <c r="L64" s="196">
        <f>PPCL_NG!S64+PPCL_Spot!S64+GT_NG!S64+GT_Spot!S64+Bawana_NG!S64+Bawana_RLNG!S64+Bawana_Spot!S64</f>
        <v>20.662359952324195</v>
      </c>
      <c r="M64" s="197">
        <f t="shared" si="3"/>
        <v>-2.3599523241948361E-3</v>
      </c>
      <c r="N64" s="196">
        <f>PPCL_NG!M64+PPCL_Spot!M64+GT_NG!M64+GT_Spot!M64+Bawana_NG!M64+Bawana_RLNG!M64+Bawana_Spot!M64</f>
        <v>66.69</v>
      </c>
      <c r="O64" s="196">
        <f>PPCL_NG!T64+PPCL_Spot!T64+GT_NG!T64+GT_Spot!T64+Bawana_NG!T64+Bawana_RLNG!T64+Bawana_Spot!T64</f>
        <v>66.703110846245522</v>
      </c>
      <c r="P64" s="197">
        <f t="shared" si="4"/>
        <v>-1.3110846245524499E-2</v>
      </c>
      <c r="Q64" s="197">
        <f t="shared" si="5"/>
        <v>-4.00000000000027E-2</v>
      </c>
    </row>
    <row r="65" spans="1:17">
      <c r="A65" s="33" t="s">
        <v>107</v>
      </c>
      <c r="B65" s="196">
        <f>PPCL_NG!I65+PPCL_Spot!I65+GT_NG!I65+GT_Spot!I65+Bawana_NG!I65+Bawana_RLNG!I65+Bawana_Spot!I65</f>
        <v>92.28</v>
      </c>
      <c r="C65" s="196">
        <f>PPCL_NG!P65+PPCL_Spot!P65+GT_NG!P65+GT_Spot!P65+Bawana_NG!P65+Bawana_RLNG!P65+Bawana_Spot!P65</f>
        <v>92.294994040524443</v>
      </c>
      <c r="D65" s="197">
        <f t="shared" si="0"/>
        <v>-1.4994040524442198E-2</v>
      </c>
      <c r="E65" s="196">
        <f>PPCL_NG!J65+PPCL_Spot!J65+GT_NG!J65+GT_Spot!J65+Bawana_NG!J65+Bawana_RLNG!J65+Bawana_Spot!J65</f>
        <v>54.09</v>
      </c>
      <c r="F65" s="196">
        <f>PPCL_NG!Q65+PPCL_Spot!Q65+GT_NG!Q65+GT_Spot!Q65+Bawana_NG!Q65+Bawana_RLNG!Q65+Bawana_Spot!Q65</f>
        <v>54.099535160905845</v>
      </c>
      <c r="G65" s="197">
        <f t="shared" si="1"/>
        <v>-9.5351609058411668E-3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5.84</v>
      </c>
      <c r="J65" s="197">
        <f t="shared" si="2"/>
        <v>0</v>
      </c>
      <c r="K65" s="196">
        <f>PPCL_NG!L65+PPCL_Spot!L65+GT_NG!L65+GT_Spot!L65+Bawana_NG!L65+Bawana_RLNG!L65+Bawana_Spot!L65</f>
        <v>20.66</v>
      </c>
      <c r="L65" s="196">
        <f>PPCL_NG!S65+PPCL_Spot!S65+GT_NG!S65+GT_Spot!S65+Bawana_NG!S65+Bawana_RLNG!S65+Bawana_Spot!S65</f>
        <v>20.662359952324195</v>
      </c>
      <c r="M65" s="197">
        <f t="shared" si="3"/>
        <v>-2.3599523241948361E-3</v>
      </c>
      <c r="N65" s="196">
        <f>PPCL_NG!M65+PPCL_Spot!M65+GT_NG!M65+GT_Spot!M65+Bawana_NG!M65+Bawana_RLNG!M65+Bawana_Spot!M65</f>
        <v>66.69</v>
      </c>
      <c r="O65" s="196">
        <f>PPCL_NG!T65+PPCL_Spot!T65+GT_NG!T65+GT_Spot!T65+Bawana_NG!T65+Bawana_RLNG!T65+Bawana_Spot!T65</f>
        <v>66.703110846245522</v>
      </c>
      <c r="P65" s="197">
        <f t="shared" si="4"/>
        <v>-1.3110846245524499E-2</v>
      </c>
      <c r="Q65" s="197">
        <f t="shared" si="5"/>
        <v>-4.00000000000027E-2</v>
      </c>
    </row>
    <row r="66" spans="1:17">
      <c r="A66" s="33" t="s">
        <v>108</v>
      </c>
      <c r="B66" s="196">
        <f>PPCL_NG!I66+PPCL_Spot!I66+GT_NG!I66+GT_Spot!I66+Bawana_NG!I66+Bawana_RLNG!I66+Bawana_Spot!I66</f>
        <v>92.28</v>
      </c>
      <c r="C66" s="196">
        <f>PPCL_NG!P66+PPCL_Spot!P66+GT_NG!P66+GT_Spot!P66+Bawana_NG!P66+Bawana_RLNG!P66+Bawana_Spot!P66</f>
        <v>92.294994040524443</v>
      </c>
      <c r="D66" s="197">
        <f t="shared" si="0"/>
        <v>-1.4994040524442198E-2</v>
      </c>
      <c r="E66" s="196">
        <f>PPCL_NG!J66+PPCL_Spot!J66+GT_NG!J66+GT_Spot!J66+Bawana_NG!J66+Bawana_RLNG!J66+Bawana_Spot!J66</f>
        <v>54.09</v>
      </c>
      <c r="F66" s="196">
        <f>PPCL_NG!Q66+PPCL_Spot!Q66+GT_NG!Q66+GT_Spot!Q66+Bawana_NG!Q66+Bawana_RLNG!Q66+Bawana_Spot!Q66</f>
        <v>54.099535160905845</v>
      </c>
      <c r="G66" s="197">
        <f t="shared" si="1"/>
        <v>-9.5351609058411668E-3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5.84</v>
      </c>
      <c r="J66" s="197">
        <f t="shared" si="2"/>
        <v>0</v>
      </c>
      <c r="K66" s="196">
        <f>PPCL_NG!L66+PPCL_Spot!L66+GT_NG!L66+GT_Spot!L66+Bawana_NG!L66+Bawana_RLNG!L66+Bawana_Spot!L66</f>
        <v>20.66</v>
      </c>
      <c r="L66" s="196">
        <f>PPCL_NG!S66+PPCL_Spot!S66+GT_NG!S66+GT_Spot!S66+Bawana_NG!S66+Bawana_RLNG!S66+Bawana_Spot!S66</f>
        <v>20.662359952324195</v>
      </c>
      <c r="M66" s="197">
        <f t="shared" si="3"/>
        <v>-2.3599523241948361E-3</v>
      </c>
      <c r="N66" s="196">
        <f>PPCL_NG!M66+PPCL_Spot!M66+GT_NG!M66+GT_Spot!M66+Bawana_NG!M66+Bawana_RLNG!M66+Bawana_Spot!M66</f>
        <v>66.69</v>
      </c>
      <c r="O66" s="196">
        <f>PPCL_NG!T66+PPCL_Spot!T66+GT_NG!T66+GT_Spot!T66+Bawana_NG!T66+Bawana_RLNG!T66+Bawana_Spot!T66</f>
        <v>66.703110846245522</v>
      </c>
      <c r="P66" s="197">
        <f t="shared" si="4"/>
        <v>-1.3110846245524499E-2</v>
      </c>
      <c r="Q66" s="197">
        <f t="shared" si="5"/>
        <v>-4.00000000000027E-2</v>
      </c>
    </row>
    <row r="67" spans="1:17">
      <c r="A67" s="33" t="s">
        <v>109</v>
      </c>
      <c r="B67" s="196">
        <f>PPCL_NG!I67+PPCL_Spot!I67+GT_NG!I67+GT_Spot!I67+Bawana_NG!I67+Bawana_RLNG!I67+Bawana_Spot!I67</f>
        <v>92.28</v>
      </c>
      <c r="C67" s="196">
        <f>PPCL_NG!P67+PPCL_Spot!P67+GT_NG!P67+GT_Spot!P67+Bawana_NG!P67+Bawana_RLNG!P67+Bawana_Spot!P67</f>
        <v>92.294994040524443</v>
      </c>
      <c r="D67" s="197">
        <f t="shared" ref="D67:D99" si="6">B67-C67</f>
        <v>-1.4994040524442198E-2</v>
      </c>
      <c r="E67" s="196">
        <f>PPCL_NG!J67+PPCL_Spot!J67+GT_NG!J67+GT_Spot!J67+Bawana_NG!J67+Bawana_RLNG!J67+Bawana_Spot!J67</f>
        <v>54.09</v>
      </c>
      <c r="F67" s="196">
        <f>PPCL_NG!Q67+PPCL_Spot!Q67+GT_NG!Q67+GT_Spot!Q67+Bawana_NG!Q67+Bawana_RLNG!Q67+Bawana_Spot!Q67</f>
        <v>54.099535160905845</v>
      </c>
      <c r="G67" s="197">
        <f t="shared" ref="G67:G99" si="7">E67-F67</f>
        <v>-9.5351609058411668E-3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20.66</v>
      </c>
      <c r="L67" s="196">
        <f>PPCL_NG!S67+PPCL_Spot!S67+GT_NG!S67+GT_Spot!S67+Bawana_NG!S67+Bawana_RLNG!S67+Bawana_Spot!S67</f>
        <v>20.662359952324195</v>
      </c>
      <c r="M67" s="197">
        <f t="shared" ref="M67:M99" si="9">K67-L67</f>
        <v>-2.3599523241948361E-3</v>
      </c>
      <c r="N67" s="196">
        <f>PPCL_NG!M67+PPCL_Spot!M67+GT_NG!M67+GT_Spot!M67+Bawana_NG!M67+Bawana_RLNG!M67+Bawana_Spot!M67</f>
        <v>66.69</v>
      </c>
      <c r="O67" s="196">
        <f>PPCL_NG!T67+PPCL_Spot!T67+GT_NG!T67+GT_Spot!T67+Bawana_NG!T67+Bawana_RLNG!T67+Bawana_Spot!T67</f>
        <v>66.703110846245522</v>
      </c>
      <c r="P67" s="197">
        <f t="shared" ref="P67:P99" si="10">N67-O67</f>
        <v>-1.3110846245524499E-2</v>
      </c>
      <c r="Q67" s="197">
        <f t="shared" si="5"/>
        <v>-4.00000000000027E-2</v>
      </c>
    </row>
    <row r="68" spans="1:17">
      <c r="A68" s="33" t="s">
        <v>110</v>
      </c>
      <c r="B68" s="196">
        <f>PPCL_NG!I68+PPCL_Spot!I68+GT_NG!I68+GT_Spot!I68+Bawana_NG!I68+Bawana_RLNG!I68+Bawana_Spot!I68</f>
        <v>92.28</v>
      </c>
      <c r="C68" s="196">
        <f>PPCL_NG!P68+PPCL_Spot!P68+GT_NG!P68+GT_Spot!P68+Bawana_NG!P68+Bawana_RLNG!P68+Bawana_Spot!P68</f>
        <v>92.294994040524443</v>
      </c>
      <c r="D68" s="197">
        <f t="shared" si="6"/>
        <v>-1.4994040524442198E-2</v>
      </c>
      <c r="E68" s="196">
        <f>PPCL_NG!J68+PPCL_Spot!J68+GT_NG!J68+GT_Spot!J68+Bawana_NG!J68+Bawana_RLNG!J68+Bawana_Spot!J68</f>
        <v>54.09</v>
      </c>
      <c r="F68" s="196">
        <f>PPCL_NG!Q68+PPCL_Spot!Q68+GT_NG!Q68+GT_Spot!Q68+Bawana_NG!Q68+Bawana_RLNG!Q68+Bawana_Spot!Q68</f>
        <v>54.099535160905845</v>
      </c>
      <c r="G68" s="197">
        <f t="shared" si="7"/>
        <v>-9.5351609058411668E-3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</v>
      </c>
      <c r="J68" s="197">
        <f t="shared" si="8"/>
        <v>0</v>
      </c>
      <c r="K68" s="196">
        <f>PPCL_NG!L68+PPCL_Spot!L68+GT_NG!L68+GT_Spot!L68+Bawana_NG!L68+Bawana_RLNG!L68+Bawana_Spot!L68</f>
        <v>20.66</v>
      </c>
      <c r="L68" s="196">
        <f>PPCL_NG!S68+PPCL_Spot!S68+GT_NG!S68+GT_Spot!S68+Bawana_NG!S68+Bawana_RLNG!S68+Bawana_Spot!S68</f>
        <v>20.662359952324195</v>
      </c>
      <c r="M68" s="197">
        <f t="shared" si="9"/>
        <v>-2.3599523241948361E-3</v>
      </c>
      <c r="N68" s="196">
        <f>PPCL_NG!M68+PPCL_Spot!M68+GT_NG!M68+GT_Spot!M68+Bawana_NG!M68+Bawana_RLNG!M68+Bawana_Spot!M68</f>
        <v>66.69</v>
      </c>
      <c r="O68" s="196">
        <f>PPCL_NG!T68+PPCL_Spot!T68+GT_NG!T68+GT_Spot!T68+Bawana_NG!T68+Bawana_RLNG!T68+Bawana_Spot!T68</f>
        <v>66.703110846245522</v>
      </c>
      <c r="P68" s="197">
        <f t="shared" si="10"/>
        <v>-1.3110846245524499E-2</v>
      </c>
      <c r="Q68" s="197">
        <f t="shared" ref="Q68:Q99" si="11">D68+G68+J68+M68+P68</f>
        <v>-4.00000000000027E-2</v>
      </c>
    </row>
    <row r="69" spans="1:17">
      <c r="A69" s="33" t="s">
        <v>111</v>
      </c>
      <c r="B69" s="196">
        <f>PPCL_NG!I69+PPCL_Spot!I69+GT_NG!I69+GT_Spot!I69+Bawana_NG!I69+Bawana_RLNG!I69+Bawana_Spot!I69</f>
        <v>92.28</v>
      </c>
      <c r="C69" s="196">
        <f>PPCL_NG!P69+PPCL_Spot!P69+GT_NG!P69+GT_Spot!P69+Bawana_NG!P69+Bawana_RLNG!P69+Bawana_Spot!P69</f>
        <v>92.294994040524443</v>
      </c>
      <c r="D69" s="197">
        <f t="shared" si="6"/>
        <v>-1.4994040524442198E-2</v>
      </c>
      <c r="E69" s="196">
        <f>PPCL_NG!J69+PPCL_Spot!J69+GT_NG!J69+GT_Spot!J69+Bawana_NG!J69+Bawana_RLNG!J69+Bawana_Spot!J69</f>
        <v>54.09</v>
      </c>
      <c r="F69" s="196">
        <f>PPCL_NG!Q69+PPCL_Spot!Q69+GT_NG!Q69+GT_Spot!Q69+Bawana_NG!Q69+Bawana_RLNG!Q69+Bawana_Spot!Q69</f>
        <v>54.099535160905845</v>
      </c>
      <c r="G69" s="197">
        <f t="shared" si="7"/>
        <v>-9.5351609058411668E-3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5.84</v>
      </c>
      <c r="J69" s="197">
        <f t="shared" si="8"/>
        <v>0</v>
      </c>
      <c r="K69" s="196">
        <f>PPCL_NG!L69+PPCL_Spot!L69+GT_NG!L69+GT_Spot!L69+Bawana_NG!L69+Bawana_RLNG!L69+Bawana_Spot!L69</f>
        <v>20.66</v>
      </c>
      <c r="L69" s="196">
        <f>PPCL_NG!S69+PPCL_Spot!S69+GT_NG!S69+GT_Spot!S69+Bawana_NG!S69+Bawana_RLNG!S69+Bawana_Spot!S69</f>
        <v>20.662359952324195</v>
      </c>
      <c r="M69" s="197">
        <f t="shared" si="9"/>
        <v>-2.3599523241948361E-3</v>
      </c>
      <c r="N69" s="196">
        <f>PPCL_NG!M69+PPCL_Spot!M69+GT_NG!M69+GT_Spot!M69+Bawana_NG!M69+Bawana_RLNG!M69+Bawana_Spot!M69</f>
        <v>66.69</v>
      </c>
      <c r="O69" s="196">
        <f>PPCL_NG!T69+PPCL_Spot!T69+GT_NG!T69+GT_Spot!T69+Bawana_NG!T69+Bawana_RLNG!T69+Bawana_Spot!T69</f>
        <v>66.703110846245522</v>
      </c>
      <c r="P69" s="197">
        <f t="shared" si="10"/>
        <v>-1.3110846245524499E-2</v>
      </c>
      <c r="Q69" s="197">
        <f t="shared" si="11"/>
        <v>-4.00000000000027E-2</v>
      </c>
    </row>
    <row r="70" spans="1:17">
      <c r="A70" s="33" t="s">
        <v>112</v>
      </c>
      <c r="B70" s="196">
        <f>PPCL_NG!I70+PPCL_Spot!I70+GT_NG!I70+GT_Spot!I70+Bawana_NG!I70+Bawana_RLNG!I70+Bawana_Spot!I70</f>
        <v>92.28</v>
      </c>
      <c r="C70" s="196">
        <f>PPCL_NG!P70+PPCL_Spot!P70+GT_NG!P70+GT_Spot!P70+Bawana_NG!P70+Bawana_RLNG!P70+Bawana_Spot!P70</f>
        <v>92.294994040524443</v>
      </c>
      <c r="D70" s="197">
        <f t="shared" si="6"/>
        <v>-1.4994040524442198E-2</v>
      </c>
      <c r="E70" s="196">
        <f>PPCL_NG!J70+PPCL_Spot!J70+GT_NG!J70+GT_Spot!J70+Bawana_NG!J70+Bawana_RLNG!J70+Bawana_Spot!J70</f>
        <v>54.09</v>
      </c>
      <c r="F70" s="196">
        <f>PPCL_NG!Q70+PPCL_Spot!Q70+GT_NG!Q70+GT_Spot!Q70+Bawana_NG!Q70+Bawana_RLNG!Q70+Bawana_Spot!Q70</f>
        <v>54.099535160905845</v>
      </c>
      <c r="G70" s="197">
        <f t="shared" si="7"/>
        <v>-9.5351609058411668E-3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5.84</v>
      </c>
      <c r="J70" s="197">
        <f t="shared" si="8"/>
        <v>0</v>
      </c>
      <c r="K70" s="196">
        <f>PPCL_NG!L70+PPCL_Spot!L70+GT_NG!L70+GT_Spot!L70+Bawana_NG!L70+Bawana_RLNG!L70+Bawana_Spot!L70</f>
        <v>20.66</v>
      </c>
      <c r="L70" s="196">
        <f>PPCL_NG!S70+PPCL_Spot!S70+GT_NG!S70+GT_Spot!S70+Bawana_NG!S70+Bawana_RLNG!S70+Bawana_Spot!S70</f>
        <v>20.662359952324195</v>
      </c>
      <c r="M70" s="197">
        <f t="shared" si="9"/>
        <v>-2.3599523241948361E-3</v>
      </c>
      <c r="N70" s="196">
        <f>PPCL_NG!M70+PPCL_Spot!M70+GT_NG!M70+GT_Spot!M70+Bawana_NG!M70+Bawana_RLNG!M70+Bawana_Spot!M70</f>
        <v>66.69</v>
      </c>
      <c r="O70" s="196">
        <f>PPCL_NG!T70+PPCL_Spot!T70+GT_NG!T70+GT_Spot!T70+Bawana_NG!T70+Bawana_RLNG!T70+Bawana_Spot!T70</f>
        <v>66.703110846245522</v>
      </c>
      <c r="P70" s="197">
        <f t="shared" si="10"/>
        <v>-1.3110846245524499E-2</v>
      </c>
      <c r="Q70" s="197">
        <f t="shared" si="11"/>
        <v>-4.00000000000027E-2</v>
      </c>
    </row>
    <row r="71" spans="1:17">
      <c r="A71" s="33" t="s">
        <v>113</v>
      </c>
      <c r="B71" s="196">
        <f>PPCL_NG!I71+PPCL_Spot!I71+GT_NG!I71+GT_Spot!I71+Bawana_NG!I71+Bawana_RLNG!I71+Bawana_Spot!I71</f>
        <v>90.38</v>
      </c>
      <c r="C71" s="196">
        <f>PPCL_NG!P71+PPCL_Spot!P71+GT_NG!P71+GT_Spot!P71+Bawana_NG!P71+Bawana_RLNG!P71+Bawana_Spot!P71</f>
        <v>90.394994040524438</v>
      </c>
      <c r="D71" s="197">
        <f t="shared" si="6"/>
        <v>-1.4994040524442198E-2</v>
      </c>
      <c r="E71" s="196">
        <f>PPCL_NG!J71+PPCL_Spot!J71+GT_NG!J71+GT_Spot!J71+Bawana_NG!J71+Bawana_RLNG!J71+Bawana_Spot!J71</f>
        <v>53</v>
      </c>
      <c r="F71" s="196">
        <f>PPCL_NG!Q71+PPCL_Spot!Q71+GT_NG!Q71+GT_Spot!Q71+Bawana_NG!Q71+Bawana_RLNG!Q71+Bawana_Spot!Q71</f>
        <v>53.009535160905841</v>
      </c>
      <c r="G71" s="197">
        <f t="shared" si="7"/>
        <v>-9.5351609058411668E-3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5.84</v>
      </c>
      <c r="J71" s="197">
        <f t="shared" si="8"/>
        <v>0</v>
      </c>
      <c r="K71" s="196">
        <f>PPCL_NG!L71+PPCL_Spot!L71+GT_NG!L71+GT_Spot!L71+Bawana_NG!L71+Bawana_RLNG!L71+Bawana_Spot!L71</f>
        <v>24.98</v>
      </c>
      <c r="L71" s="196">
        <f>PPCL_NG!S71+PPCL_Spot!S71+GT_NG!S71+GT_Spot!S71+Bawana_NG!S71+Bawana_RLNG!S71+Bawana_Spot!S71</f>
        <v>24.982359952324195</v>
      </c>
      <c r="M71" s="197">
        <f t="shared" si="9"/>
        <v>-2.3599523241948361E-3</v>
      </c>
      <c r="N71" s="196">
        <f>PPCL_NG!M71+PPCL_Spot!M71+GT_NG!M71+GT_Spot!M71+Bawana_NG!M71+Bawana_RLNG!M71+Bawana_Spot!M71</f>
        <v>65.36</v>
      </c>
      <c r="O71" s="196">
        <f>PPCL_NG!T71+PPCL_Spot!T71+GT_NG!T71+GT_Spot!T71+Bawana_NG!T71+Bawana_RLNG!T71+Bawana_Spot!T71</f>
        <v>65.373110846245524</v>
      </c>
      <c r="P71" s="197">
        <f t="shared" si="10"/>
        <v>-1.3110846245524499E-2</v>
      </c>
      <c r="Q71" s="197">
        <f t="shared" si="11"/>
        <v>-4.00000000000027E-2</v>
      </c>
    </row>
    <row r="72" spans="1:17">
      <c r="A72" s="33" t="s">
        <v>114</v>
      </c>
      <c r="B72" s="196">
        <f>PPCL_NG!I72+PPCL_Spot!I72+GT_NG!I72+GT_Spot!I72+Bawana_NG!I72+Bawana_RLNG!I72+Bawana_Spot!I72</f>
        <v>90.38</v>
      </c>
      <c r="C72" s="196">
        <f>PPCL_NG!P72+PPCL_Spot!P72+GT_NG!P72+GT_Spot!P72+Bawana_NG!P72+Bawana_RLNG!P72+Bawana_Spot!P72</f>
        <v>90.394994040524438</v>
      </c>
      <c r="D72" s="197">
        <f t="shared" si="6"/>
        <v>-1.4994040524442198E-2</v>
      </c>
      <c r="E72" s="196">
        <f>PPCL_NG!J72+PPCL_Spot!J72+GT_NG!J72+GT_Spot!J72+Bawana_NG!J72+Bawana_RLNG!J72+Bawana_Spot!J72</f>
        <v>53</v>
      </c>
      <c r="F72" s="196">
        <f>PPCL_NG!Q72+PPCL_Spot!Q72+GT_NG!Q72+GT_Spot!Q72+Bawana_NG!Q72+Bawana_RLNG!Q72+Bawana_Spot!Q72</f>
        <v>53.009535160905841</v>
      </c>
      <c r="G72" s="197">
        <f t="shared" si="7"/>
        <v>-9.5351609058411668E-3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5.84</v>
      </c>
      <c r="J72" s="197">
        <f t="shared" si="8"/>
        <v>0</v>
      </c>
      <c r="K72" s="196">
        <f>PPCL_NG!L72+PPCL_Spot!L72+GT_NG!L72+GT_Spot!L72+Bawana_NG!L72+Bawana_RLNG!L72+Bawana_Spot!L72</f>
        <v>24.98</v>
      </c>
      <c r="L72" s="196">
        <f>PPCL_NG!S72+PPCL_Spot!S72+GT_NG!S72+GT_Spot!S72+Bawana_NG!S72+Bawana_RLNG!S72+Bawana_Spot!S72</f>
        <v>24.982359952324195</v>
      </c>
      <c r="M72" s="197">
        <f t="shared" si="9"/>
        <v>-2.3599523241948361E-3</v>
      </c>
      <c r="N72" s="196">
        <f>PPCL_NG!M72+PPCL_Spot!M72+GT_NG!M72+GT_Spot!M72+Bawana_NG!M72+Bawana_RLNG!M72+Bawana_Spot!M72</f>
        <v>65.36</v>
      </c>
      <c r="O72" s="196">
        <f>PPCL_NG!T72+PPCL_Spot!T72+GT_NG!T72+GT_Spot!T72+Bawana_NG!T72+Bawana_RLNG!T72+Bawana_Spot!T72</f>
        <v>65.373110846245524</v>
      </c>
      <c r="P72" s="197">
        <f t="shared" si="10"/>
        <v>-1.3110846245524499E-2</v>
      </c>
      <c r="Q72" s="197">
        <f t="shared" si="11"/>
        <v>-4.00000000000027E-2</v>
      </c>
    </row>
    <row r="73" spans="1:17">
      <c r="A73" s="33" t="s">
        <v>115</v>
      </c>
      <c r="B73" s="196">
        <f>PPCL_NG!I73+PPCL_Spot!I73+GT_NG!I73+GT_Spot!I73+Bawana_NG!I73+Bawana_RLNG!I73+Bawana_Spot!I73</f>
        <v>90.38</v>
      </c>
      <c r="C73" s="196">
        <f>PPCL_NG!P73+PPCL_Spot!P73+GT_NG!P73+GT_Spot!P73+Bawana_NG!P73+Bawana_RLNG!P73+Bawana_Spot!P73</f>
        <v>90.394994040524438</v>
      </c>
      <c r="D73" s="197">
        <f t="shared" si="6"/>
        <v>-1.4994040524442198E-2</v>
      </c>
      <c r="E73" s="196">
        <f>PPCL_NG!J73+PPCL_Spot!J73+GT_NG!J73+GT_Spot!J73+Bawana_NG!J73+Bawana_RLNG!J73+Bawana_Spot!J73</f>
        <v>53</v>
      </c>
      <c r="F73" s="196">
        <f>PPCL_NG!Q73+PPCL_Spot!Q73+GT_NG!Q73+GT_Spot!Q73+Bawana_NG!Q73+Bawana_RLNG!Q73+Bawana_Spot!Q73</f>
        <v>53.009535160905841</v>
      </c>
      <c r="G73" s="197">
        <f t="shared" si="7"/>
        <v>-9.5351609058411668E-3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5.84</v>
      </c>
      <c r="J73" s="197">
        <f t="shared" si="8"/>
        <v>0</v>
      </c>
      <c r="K73" s="196">
        <f>PPCL_NG!L73+PPCL_Spot!L73+GT_NG!L73+GT_Spot!L73+Bawana_NG!L73+Bawana_RLNG!L73+Bawana_Spot!L73</f>
        <v>24.98</v>
      </c>
      <c r="L73" s="196">
        <f>PPCL_NG!S73+PPCL_Spot!S73+GT_NG!S73+GT_Spot!S73+Bawana_NG!S73+Bawana_RLNG!S73+Bawana_Spot!S73</f>
        <v>24.982359952324195</v>
      </c>
      <c r="M73" s="197">
        <f t="shared" si="9"/>
        <v>-2.3599523241948361E-3</v>
      </c>
      <c r="N73" s="196">
        <f>PPCL_NG!M73+PPCL_Spot!M73+GT_NG!M73+GT_Spot!M73+Bawana_NG!M73+Bawana_RLNG!M73+Bawana_Spot!M73</f>
        <v>65.36</v>
      </c>
      <c r="O73" s="196">
        <f>PPCL_NG!T73+PPCL_Spot!T73+GT_NG!T73+GT_Spot!T73+Bawana_NG!T73+Bawana_RLNG!T73+Bawana_Spot!T73</f>
        <v>65.373110846245524</v>
      </c>
      <c r="P73" s="197">
        <f t="shared" si="10"/>
        <v>-1.3110846245524499E-2</v>
      </c>
      <c r="Q73" s="197">
        <f t="shared" si="11"/>
        <v>-4.00000000000027E-2</v>
      </c>
    </row>
    <row r="74" spans="1:17">
      <c r="A74" s="33" t="s">
        <v>116</v>
      </c>
      <c r="B74" s="196">
        <f>PPCL_NG!I74+PPCL_Spot!I74+GT_NG!I74+GT_Spot!I74+Bawana_NG!I74+Bawana_RLNG!I74+Bawana_Spot!I74</f>
        <v>90.38</v>
      </c>
      <c r="C74" s="196">
        <f>PPCL_NG!P74+PPCL_Spot!P74+GT_NG!P74+GT_Spot!P74+Bawana_NG!P74+Bawana_RLNG!P74+Bawana_Spot!P74</f>
        <v>90.394994040524438</v>
      </c>
      <c r="D74" s="197">
        <f t="shared" si="6"/>
        <v>-1.4994040524442198E-2</v>
      </c>
      <c r="E74" s="196">
        <f>PPCL_NG!J74+PPCL_Spot!J74+GT_NG!J74+GT_Spot!J74+Bawana_NG!J74+Bawana_RLNG!J74+Bawana_Spot!J74</f>
        <v>53</v>
      </c>
      <c r="F74" s="196">
        <f>PPCL_NG!Q74+PPCL_Spot!Q74+GT_NG!Q74+GT_Spot!Q74+Bawana_NG!Q74+Bawana_RLNG!Q74+Bawana_Spot!Q74</f>
        <v>53.009535160905841</v>
      </c>
      <c r="G74" s="197">
        <f t="shared" si="7"/>
        <v>-9.5351609058411668E-3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5.84</v>
      </c>
      <c r="J74" s="197">
        <f t="shared" si="8"/>
        <v>0</v>
      </c>
      <c r="K74" s="196">
        <f>PPCL_NG!L74+PPCL_Spot!L74+GT_NG!L74+GT_Spot!L74+Bawana_NG!L74+Bawana_RLNG!L74+Bawana_Spot!L74</f>
        <v>24.98</v>
      </c>
      <c r="L74" s="196">
        <f>PPCL_NG!S74+PPCL_Spot!S74+GT_NG!S74+GT_Spot!S74+Bawana_NG!S74+Bawana_RLNG!S74+Bawana_Spot!S74</f>
        <v>24.982359952324195</v>
      </c>
      <c r="M74" s="197">
        <f t="shared" si="9"/>
        <v>-2.3599523241948361E-3</v>
      </c>
      <c r="N74" s="196">
        <f>PPCL_NG!M74+PPCL_Spot!M74+GT_NG!M74+GT_Spot!M74+Bawana_NG!M74+Bawana_RLNG!M74+Bawana_Spot!M74</f>
        <v>65.36</v>
      </c>
      <c r="O74" s="196">
        <f>PPCL_NG!T74+PPCL_Spot!T74+GT_NG!T74+GT_Spot!T74+Bawana_NG!T74+Bawana_RLNG!T74+Bawana_Spot!T74</f>
        <v>65.373110846245524</v>
      </c>
      <c r="P74" s="197">
        <f t="shared" si="10"/>
        <v>-1.3110846245524499E-2</v>
      </c>
      <c r="Q74" s="197">
        <f t="shared" si="11"/>
        <v>-4.00000000000027E-2</v>
      </c>
    </row>
    <row r="75" spans="1:17">
      <c r="A75" s="33" t="s">
        <v>117</v>
      </c>
      <c r="B75" s="196">
        <f>PPCL_NG!I75+PPCL_Spot!I75+GT_NG!I75+GT_Spot!I75+Bawana_NG!I75+Bawana_RLNG!I75+Bawana_Spot!I75</f>
        <v>90.38</v>
      </c>
      <c r="C75" s="196">
        <f>PPCL_NG!P75+PPCL_Spot!P75+GT_NG!P75+GT_Spot!P75+Bawana_NG!P75+Bawana_RLNG!P75+Bawana_Spot!P75</f>
        <v>90.394994040524438</v>
      </c>
      <c r="D75" s="197">
        <f t="shared" si="6"/>
        <v>-1.4994040524442198E-2</v>
      </c>
      <c r="E75" s="196">
        <f>PPCL_NG!J75+PPCL_Spot!J75+GT_NG!J75+GT_Spot!J75+Bawana_NG!J75+Bawana_RLNG!J75+Bawana_Spot!J75</f>
        <v>53</v>
      </c>
      <c r="F75" s="196">
        <f>PPCL_NG!Q75+PPCL_Spot!Q75+GT_NG!Q75+GT_Spot!Q75+Bawana_NG!Q75+Bawana_RLNG!Q75+Bawana_Spot!Q75</f>
        <v>53.009535160905841</v>
      </c>
      <c r="G75" s="197">
        <f t="shared" si="7"/>
        <v>-9.5351609058411668E-3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5.84</v>
      </c>
      <c r="J75" s="197">
        <f t="shared" si="8"/>
        <v>0</v>
      </c>
      <c r="K75" s="196">
        <f>PPCL_NG!L75+PPCL_Spot!L75+GT_NG!L75+GT_Spot!L75+Bawana_NG!L75+Bawana_RLNG!L75+Bawana_Spot!L75</f>
        <v>24.98</v>
      </c>
      <c r="L75" s="196">
        <f>PPCL_NG!S75+PPCL_Spot!S75+GT_NG!S75+GT_Spot!S75+Bawana_NG!S75+Bawana_RLNG!S75+Bawana_Spot!S75</f>
        <v>24.982359952324195</v>
      </c>
      <c r="M75" s="197">
        <f t="shared" si="9"/>
        <v>-2.3599523241948361E-3</v>
      </c>
      <c r="N75" s="196">
        <f>PPCL_NG!M75+PPCL_Spot!M75+GT_NG!M75+GT_Spot!M75+Bawana_NG!M75+Bawana_RLNG!M75+Bawana_Spot!M75</f>
        <v>65.36</v>
      </c>
      <c r="O75" s="196">
        <f>PPCL_NG!T75+PPCL_Spot!T75+GT_NG!T75+GT_Spot!T75+Bawana_NG!T75+Bawana_RLNG!T75+Bawana_Spot!T75</f>
        <v>65.373110846245524</v>
      </c>
      <c r="P75" s="197">
        <f t="shared" si="10"/>
        <v>-1.3110846245524499E-2</v>
      </c>
      <c r="Q75" s="197">
        <f t="shared" si="11"/>
        <v>-4.00000000000027E-2</v>
      </c>
    </row>
    <row r="76" spans="1:17">
      <c r="A76" s="33" t="s">
        <v>118</v>
      </c>
      <c r="B76" s="196">
        <f>PPCL_NG!I76+PPCL_Spot!I76+GT_NG!I76+GT_Spot!I76+Bawana_NG!I76+Bawana_RLNG!I76+Bawana_Spot!I76</f>
        <v>87.58</v>
      </c>
      <c r="C76" s="196">
        <f>PPCL_NG!P76+PPCL_Spot!P76+GT_NG!P76+GT_Spot!P76+Bawana_NG!P76+Bawana_RLNG!P76+Bawana_Spot!P76</f>
        <v>87.592590744575716</v>
      </c>
      <c r="D76" s="197">
        <f t="shared" si="6"/>
        <v>-1.2590744575717849E-2</v>
      </c>
      <c r="E76" s="196">
        <f>PPCL_NG!J76+PPCL_Spot!J76+GT_NG!J76+GT_Spot!J76+Bawana_NG!J76+Bawana_RLNG!J76+Bawana_Spot!J76</f>
        <v>53</v>
      </c>
      <c r="F76" s="196">
        <f>PPCL_NG!Q76+PPCL_Spot!Q76+GT_NG!Q76+GT_Spot!Q76+Bawana_NG!Q76+Bawana_RLNG!Q76+Bawana_Spot!Q76</f>
        <v>53.008093183336605</v>
      </c>
      <c r="G76" s="197">
        <f t="shared" si="7"/>
        <v>-8.0931833366051364E-3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5.8398128633554585</v>
      </c>
      <c r="J76" s="197">
        <f t="shared" si="8"/>
        <v>1.8713664454139689E-4</v>
      </c>
      <c r="K76" s="196">
        <f>PPCL_NG!L76+PPCL_Spot!L76+GT_NG!L76+GT_Spot!L76+Bawana_NG!L76+Bawana_RLNG!L76+Bawana_Spot!L76</f>
        <v>24.98</v>
      </c>
      <c r="L76" s="196">
        <f>PPCL_NG!S76+PPCL_Spot!S76+GT_NG!S76+GT_Spot!S76+Bawana_NG!S76+Bawana_RLNG!S76+Bawana_Spot!S76</f>
        <v>24.981622941566584</v>
      </c>
      <c r="M76" s="197">
        <f t="shared" si="9"/>
        <v>-1.6229415665840463E-3</v>
      </c>
      <c r="N76" s="196">
        <f>PPCL_NG!M76+PPCL_Spot!M76+GT_NG!M76+GT_Spot!M76+Bawana_NG!M76+Bawana_RLNG!M76+Bawana_Spot!M76</f>
        <v>80.61</v>
      </c>
      <c r="O76" s="196">
        <f>PPCL_NG!T76+PPCL_Spot!T76+GT_NG!T76+GT_Spot!T76+Bawana_NG!T76+Bawana_RLNG!T76+Bawana_Spot!T76</f>
        <v>80.620880267165646</v>
      </c>
      <c r="P76" s="197">
        <f t="shared" si="10"/>
        <v>-1.0880267165646273E-2</v>
      </c>
      <c r="Q76" s="197">
        <f t="shared" si="11"/>
        <v>-3.3000000000011909E-2</v>
      </c>
    </row>
    <row r="77" spans="1:17">
      <c r="A77" s="33" t="s">
        <v>119</v>
      </c>
      <c r="B77" s="196">
        <f>PPCL_NG!I77+PPCL_Spot!I77+GT_NG!I77+GT_Spot!I77+Bawana_NG!I77+Bawana_RLNG!I77+Bawana_Spot!I77</f>
        <v>87.58</v>
      </c>
      <c r="C77" s="196">
        <f>PPCL_NG!P77+PPCL_Spot!P77+GT_NG!P77+GT_Spot!P77+Bawana_NG!P77+Bawana_RLNG!P77+Bawana_Spot!P77</f>
        <v>87.592695944661017</v>
      </c>
      <c r="D77" s="197">
        <f t="shared" si="6"/>
        <v>-1.2695944661018643E-2</v>
      </c>
      <c r="E77" s="196">
        <f>PPCL_NG!J77+PPCL_Spot!J77+GT_NG!J77+GT_Spot!J77+Bawana_NG!J77+Bawana_RLNG!J77+Bawana_Spot!J77</f>
        <v>63</v>
      </c>
      <c r="F77" s="196">
        <f>PPCL_NG!Q77+PPCL_Spot!Q77+GT_NG!Q77+GT_Spot!Q77+Bawana_NG!Q77+Bawana_RLNG!Q77+Bawana_Spot!Q77</f>
        <v>63.007849890605996</v>
      </c>
      <c r="G77" s="197">
        <f t="shared" si="7"/>
        <v>-7.8498906059962792E-3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5.8398210549354346</v>
      </c>
      <c r="J77" s="197">
        <f t="shared" si="8"/>
        <v>1.7894506456528347E-4</v>
      </c>
      <c r="K77" s="196">
        <f>PPCL_NG!L77+PPCL_Spot!L77+GT_NG!L77+GT_Spot!L77+Bawana_NG!L77+Bawana_RLNG!L77+Bawana_Spot!L77</f>
        <v>24.98</v>
      </c>
      <c r="L77" s="196">
        <f>PPCL_NG!S77+PPCL_Spot!S77+GT_NG!S77+GT_Spot!S77+Bawana_NG!S77+Bawana_RLNG!S77+Bawana_Spot!S77</f>
        <v>24.981655202926078</v>
      </c>
      <c r="M77" s="197">
        <f t="shared" si="9"/>
        <v>-1.6552029260772372E-3</v>
      </c>
      <c r="N77" s="196">
        <f>PPCL_NG!M77+PPCL_Spot!M77+GT_NG!M77+GT_Spot!M77+Bawana_NG!M77+Bawana_RLNG!M77+Bawana_Spot!M77</f>
        <v>80.61</v>
      </c>
      <c r="O77" s="196">
        <f>PPCL_NG!T77+PPCL_Spot!T77+GT_NG!T77+GT_Spot!T77+Bawana_NG!T77+Bawana_RLNG!T77+Bawana_Spot!T77</f>
        <v>80.620977906871474</v>
      </c>
      <c r="P77" s="197">
        <f t="shared" si="10"/>
        <v>-1.0977906871474374E-2</v>
      </c>
      <c r="Q77" s="197">
        <f t="shared" si="11"/>
        <v>-3.3000000000001251E-2</v>
      </c>
    </row>
    <row r="78" spans="1:17">
      <c r="A78" s="33" t="s">
        <v>120</v>
      </c>
      <c r="B78" s="196">
        <f>PPCL_NG!I78+PPCL_Spot!I78+GT_NG!I78+GT_Spot!I78+Bawana_NG!I78+Bawana_RLNG!I78+Bawana_Spot!I78</f>
        <v>87.58</v>
      </c>
      <c r="C78" s="196">
        <f>PPCL_NG!P78+PPCL_Spot!P78+GT_NG!P78+GT_Spot!P78+Bawana_NG!P78+Bawana_RLNG!P78+Bawana_Spot!P78</f>
        <v>87.592695944661017</v>
      </c>
      <c r="D78" s="197">
        <f t="shared" si="6"/>
        <v>-1.2695944661018643E-2</v>
      </c>
      <c r="E78" s="196">
        <f>PPCL_NG!J78+PPCL_Spot!J78+GT_NG!J78+GT_Spot!J78+Bawana_NG!J78+Bawana_RLNG!J78+Bawana_Spot!J78</f>
        <v>63</v>
      </c>
      <c r="F78" s="196">
        <f>PPCL_NG!Q78+PPCL_Spot!Q78+GT_NG!Q78+GT_Spot!Q78+Bawana_NG!Q78+Bawana_RLNG!Q78+Bawana_Spot!Q78</f>
        <v>63.007849890605996</v>
      </c>
      <c r="G78" s="197">
        <f t="shared" si="7"/>
        <v>-7.8498906059962792E-3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5.8398210549354346</v>
      </c>
      <c r="J78" s="197">
        <f t="shared" si="8"/>
        <v>1.7894506456528347E-4</v>
      </c>
      <c r="K78" s="196">
        <f>PPCL_NG!L78+PPCL_Spot!L78+GT_NG!L78+GT_Spot!L78+Bawana_NG!L78+Bawana_RLNG!L78+Bawana_Spot!L78</f>
        <v>24.98</v>
      </c>
      <c r="L78" s="196">
        <f>PPCL_NG!S78+PPCL_Spot!S78+GT_NG!S78+GT_Spot!S78+Bawana_NG!S78+Bawana_RLNG!S78+Bawana_Spot!S78</f>
        <v>24.981655202926078</v>
      </c>
      <c r="M78" s="197">
        <f t="shared" si="9"/>
        <v>-1.6552029260772372E-3</v>
      </c>
      <c r="N78" s="196">
        <f>PPCL_NG!M78+PPCL_Spot!M78+GT_NG!M78+GT_Spot!M78+Bawana_NG!M78+Bawana_RLNG!M78+Bawana_Spot!M78</f>
        <v>80.61</v>
      </c>
      <c r="O78" s="196">
        <f>PPCL_NG!T78+PPCL_Spot!T78+GT_NG!T78+GT_Spot!T78+Bawana_NG!T78+Bawana_RLNG!T78+Bawana_Spot!T78</f>
        <v>80.620977906871474</v>
      </c>
      <c r="P78" s="197">
        <f t="shared" si="10"/>
        <v>-1.0977906871474374E-2</v>
      </c>
      <c r="Q78" s="197">
        <f t="shared" si="11"/>
        <v>-3.3000000000001251E-2</v>
      </c>
    </row>
    <row r="79" spans="1:17">
      <c r="A79" s="33" t="s">
        <v>121</v>
      </c>
      <c r="B79" s="196">
        <f>PPCL_NG!I79+PPCL_Spot!I79+GT_NG!I79+GT_Spot!I79+Bawana_NG!I79+Bawana_RLNG!I79+Bawana_Spot!I79</f>
        <v>87.58</v>
      </c>
      <c r="C79" s="196">
        <f>PPCL_NG!P79+PPCL_Spot!P79+GT_NG!P79+GT_Spot!P79+Bawana_NG!P79+Bawana_RLNG!P79+Bawana_Spot!P79</f>
        <v>87.592695944661017</v>
      </c>
      <c r="D79" s="197">
        <f t="shared" si="6"/>
        <v>-1.2695944661018643E-2</v>
      </c>
      <c r="E79" s="196">
        <f>PPCL_NG!J79+PPCL_Spot!J79+GT_NG!J79+GT_Spot!J79+Bawana_NG!J79+Bawana_RLNG!J79+Bawana_Spot!J79</f>
        <v>63</v>
      </c>
      <c r="F79" s="196">
        <f>PPCL_NG!Q79+PPCL_Spot!Q79+GT_NG!Q79+GT_Spot!Q79+Bawana_NG!Q79+Bawana_RLNG!Q79+Bawana_Spot!Q79</f>
        <v>63.007849890605996</v>
      </c>
      <c r="G79" s="197">
        <f t="shared" si="7"/>
        <v>-7.8498906059962792E-3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5.8398210549354346</v>
      </c>
      <c r="J79" s="197">
        <f t="shared" si="8"/>
        <v>1.7894506456528347E-4</v>
      </c>
      <c r="K79" s="196">
        <f>PPCL_NG!L79+PPCL_Spot!L79+GT_NG!L79+GT_Spot!L79+Bawana_NG!L79+Bawana_RLNG!L79+Bawana_Spot!L79</f>
        <v>24.98</v>
      </c>
      <c r="L79" s="196">
        <f>PPCL_NG!S79+PPCL_Spot!S79+GT_NG!S79+GT_Spot!S79+Bawana_NG!S79+Bawana_RLNG!S79+Bawana_Spot!S79</f>
        <v>24.981655202926078</v>
      </c>
      <c r="M79" s="197">
        <f t="shared" si="9"/>
        <v>-1.6552029260772372E-3</v>
      </c>
      <c r="N79" s="196">
        <f>PPCL_NG!M79+PPCL_Spot!M79+GT_NG!M79+GT_Spot!M79+Bawana_NG!M79+Bawana_RLNG!M79+Bawana_Spot!M79</f>
        <v>80.61</v>
      </c>
      <c r="O79" s="196">
        <f>PPCL_NG!T79+PPCL_Spot!T79+GT_NG!T79+GT_Spot!T79+Bawana_NG!T79+Bawana_RLNG!T79+Bawana_Spot!T79</f>
        <v>80.620977906871474</v>
      </c>
      <c r="P79" s="197">
        <f t="shared" si="10"/>
        <v>-1.0977906871474374E-2</v>
      </c>
      <c r="Q79" s="197">
        <f t="shared" si="11"/>
        <v>-3.3000000000001251E-2</v>
      </c>
    </row>
    <row r="80" spans="1:17">
      <c r="A80" s="33" t="s">
        <v>122</v>
      </c>
      <c r="B80" s="196">
        <f>PPCL_NG!I80+PPCL_Spot!I80+GT_NG!I80+GT_Spot!I80+Bawana_NG!I80+Bawana_RLNG!I80+Bawana_Spot!I80</f>
        <v>87.58</v>
      </c>
      <c r="C80" s="196">
        <f>PPCL_NG!P80+PPCL_Spot!P80+GT_NG!P80+GT_Spot!P80+Bawana_NG!P80+Bawana_RLNG!P80+Bawana_Spot!P80</f>
        <v>87.592695944661017</v>
      </c>
      <c r="D80" s="197">
        <f t="shared" si="6"/>
        <v>-1.2695944661018643E-2</v>
      </c>
      <c r="E80" s="196">
        <f>PPCL_NG!J80+PPCL_Spot!J80+GT_NG!J80+GT_Spot!J80+Bawana_NG!J80+Bawana_RLNG!J80+Bawana_Spot!J80</f>
        <v>63</v>
      </c>
      <c r="F80" s="196">
        <f>PPCL_NG!Q80+PPCL_Spot!Q80+GT_NG!Q80+GT_Spot!Q80+Bawana_NG!Q80+Bawana_RLNG!Q80+Bawana_Spot!Q80</f>
        <v>63.007849890605996</v>
      </c>
      <c r="G80" s="197">
        <f t="shared" si="7"/>
        <v>-7.8498906059962792E-3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5.8398210549354346</v>
      </c>
      <c r="J80" s="197">
        <f t="shared" si="8"/>
        <v>1.7894506456528347E-4</v>
      </c>
      <c r="K80" s="196">
        <f>PPCL_NG!L80+PPCL_Spot!L80+GT_NG!L80+GT_Spot!L80+Bawana_NG!L80+Bawana_RLNG!L80+Bawana_Spot!L80</f>
        <v>24.98</v>
      </c>
      <c r="L80" s="196">
        <f>PPCL_NG!S80+PPCL_Spot!S80+GT_NG!S80+GT_Spot!S80+Bawana_NG!S80+Bawana_RLNG!S80+Bawana_Spot!S80</f>
        <v>24.981655202926078</v>
      </c>
      <c r="M80" s="197">
        <f t="shared" si="9"/>
        <v>-1.6552029260772372E-3</v>
      </c>
      <c r="N80" s="196">
        <f>PPCL_NG!M80+PPCL_Spot!M80+GT_NG!M80+GT_Spot!M80+Bawana_NG!M80+Bawana_RLNG!M80+Bawana_Spot!M80</f>
        <v>80.61</v>
      </c>
      <c r="O80" s="196">
        <f>PPCL_NG!T80+PPCL_Spot!T80+GT_NG!T80+GT_Spot!T80+Bawana_NG!T80+Bawana_RLNG!T80+Bawana_Spot!T80</f>
        <v>80.620977906871474</v>
      </c>
      <c r="P80" s="197">
        <f t="shared" si="10"/>
        <v>-1.0977906871474374E-2</v>
      </c>
      <c r="Q80" s="197">
        <f t="shared" si="11"/>
        <v>-3.3000000000001251E-2</v>
      </c>
    </row>
    <row r="81" spans="1:17">
      <c r="A81" s="33" t="s">
        <v>123</v>
      </c>
      <c r="B81" s="196">
        <f>PPCL_NG!I81+PPCL_Spot!I81+GT_NG!I81+GT_Spot!I81+Bawana_NG!I81+Bawana_RLNG!I81+Bawana_Spot!I81</f>
        <v>87.58</v>
      </c>
      <c r="C81" s="196">
        <f>PPCL_NG!P81+PPCL_Spot!P81+GT_NG!P81+GT_Spot!P81+Bawana_NG!P81+Bawana_RLNG!P81+Bawana_Spot!P81</f>
        <v>87.592590744575716</v>
      </c>
      <c r="D81" s="197">
        <f t="shared" si="6"/>
        <v>-1.2590744575717849E-2</v>
      </c>
      <c r="E81" s="196">
        <f>PPCL_NG!J81+PPCL_Spot!J81+GT_NG!J81+GT_Spot!J81+Bawana_NG!J81+Bawana_RLNG!J81+Bawana_Spot!J81</f>
        <v>53</v>
      </c>
      <c r="F81" s="196">
        <f>PPCL_NG!Q81+PPCL_Spot!Q81+GT_NG!Q81+GT_Spot!Q81+Bawana_NG!Q81+Bawana_RLNG!Q81+Bawana_Spot!Q81</f>
        <v>53.008093183336605</v>
      </c>
      <c r="G81" s="197">
        <f t="shared" si="7"/>
        <v>-8.0931833366051364E-3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5.8398128633554585</v>
      </c>
      <c r="J81" s="197">
        <f t="shared" si="8"/>
        <v>1.8713664454139689E-4</v>
      </c>
      <c r="K81" s="196">
        <f>PPCL_NG!L81+PPCL_Spot!L81+GT_NG!L81+GT_Spot!L81+Bawana_NG!L81+Bawana_RLNG!L81+Bawana_Spot!L81</f>
        <v>24.98</v>
      </c>
      <c r="L81" s="196">
        <f>PPCL_NG!S81+PPCL_Spot!S81+GT_NG!S81+GT_Spot!S81+Bawana_NG!S81+Bawana_RLNG!S81+Bawana_Spot!S81</f>
        <v>24.981622941566584</v>
      </c>
      <c r="M81" s="197">
        <f t="shared" si="9"/>
        <v>-1.6229415665840463E-3</v>
      </c>
      <c r="N81" s="196">
        <f>PPCL_NG!M81+PPCL_Spot!M81+GT_NG!M81+GT_Spot!M81+Bawana_NG!M81+Bawana_RLNG!M81+Bawana_Spot!M81</f>
        <v>80.61</v>
      </c>
      <c r="O81" s="196">
        <f>PPCL_NG!T81+PPCL_Spot!T81+GT_NG!T81+GT_Spot!T81+Bawana_NG!T81+Bawana_RLNG!T81+Bawana_Spot!T81</f>
        <v>80.620880267165646</v>
      </c>
      <c r="P81" s="197">
        <f t="shared" si="10"/>
        <v>-1.0880267165646273E-2</v>
      </c>
      <c r="Q81" s="197">
        <f t="shared" si="11"/>
        <v>-3.3000000000011909E-2</v>
      </c>
    </row>
    <row r="82" spans="1:17">
      <c r="A82" s="33" t="s">
        <v>124</v>
      </c>
      <c r="B82" s="196">
        <f>PPCL_NG!I82+PPCL_Spot!I82+GT_NG!I82+GT_Spot!I82+Bawana_NG!I82+Bawana_RLNG!I82+Bawana_Spot!I82</f>
        <v>87.58</v>
      </c>
      <c r="C82" s="196">
        <f>PPCL_NG!P82+PPCL_Spot!P82+GT_NG!P82+GT_Spot!P82+Bawana_NG!P82+Bawana_RLNG!P82+Bawana_Spot!P82</f>
        <v>87.592590744575716</v>
      </c>
      <c r="D82" s="197">
        <f t="shared" si="6"/>
        <v>-1.2590744575717849E-2</v>
      </c>
      <c r="E82" s="196">
        <f>PPCL_NG!J82+PPCL_Spot!J82+GT_NG!J82+GT_Spot!J82+Bawana_NG!J82+Bawana_RLNG!J82+Bawana_Spot!J82</f>
        <v>53</v>
      </c>
      <c r="F82" s="196">
        <f>PPCL_NG!Q82+PPCL_Spot!Q82+GT_NG!Q82+GT_Spot!Q82+Bawana_NG!Q82+Bawana_RLNG!Q82+Bawana_Spot!Q82</f>
        <v>53.008093183336605</v>
      </c>
      <c r="G82" s="197">
        <f t="shared" si="7"/>
        <v>-8.0931833366051364E-3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5.8398128633554585</v>
      </c>
      <c r="J82" s="197">
        <f t="shared" si="8"/>
        <v>1.8713664454139689E-4</v>
      </c>
      <c r="K82" s="196">
        <f>PPCL_NG!L82+PPCL_Spot!L82+GT_NG!L82+GT_Spot!L82+Bawana_NG!L82+Bawana_RLNG!L82+Bawana_Spot!L82</f>
        <v>24.98</v>
      </c>
      <c r="L82" s="196">
        <f>PPCL_NG!S82+PPCL_Spot!S82+GT_NG!S82+GT_Spot!S82+Bawana_NG!S82+Bawana_RLNG!S82+Bawana_Spot!S82</f>
        <v>24.981622941566584</v>
      </c>
      <c r="M82" s="197">
        <f t="shared" si="9"/>
        <v>-1.6229415665840463E-3</v>
      </c>
      <c r="N82" s="196">
        <f>PPCL_NG!M82+PPCL_Spot!M82+GT_NG!M82+GT_Spot!M82+Bawana_NG!M82+Bawana_RLNG!M82+Bawana_Spot!M82</f>
        <v>80.61</v>
      </c>
      <c r="O82" s="196">
        <f>PPCL_NG!T82+PPCL_Spot!T82+GT_NG!T82+GT_Spot!T82+Bawana_NG!T82+Bawana_RLNG!T82+Bawana_Spot!T82</f>
        <v>80.620880267165646</v>
      </c>
      <c r="P82" s="197">
        <f t="shared" si="10"/>
        <v>-1.0880267165646273E-2</v>
      </c>
      <c r="Q82" s="197">
        <f t="shared" si="11"/>
        <v>-3.3000000000011909E-2</v>
      </c>
    </row>
    <row r="83" spans="1:17">
      <c r="A83" s="33" t="s">
        <v>125</v>
      </c>
      <c r="B83" s="196">
        <f>PPCL_NG!I83+PPCL_Spot!I83+GT_NG!I83+GT_Spot!I83+Bawana_NG!I83+Bawana_RLNG!I83+Bawana_Spot!I83</f>
        <v>92.38</v>
      </c>
      <c r="C83" s="196">
        <f>PPCL_NG!P83+PPCL_Spot!P83+GT_NG!P83+GT_Spot!P83+Bawana_NG!P83+Bawana_RLNG!P83+Bawana_Spot!P83</f>
        <v>92.396400449943755</v>
      </c>
      <c r="D83" s="197">
        <f t="shared" si="6"/>
        <v>-1.6400449943759554E-2</v>
      </c>
      <c r="E83" s="196">
        <f>PPCL_NG!J83+PPCL_Spot!J83+GT_NG!J83+GT_Spot!J83+Bawana_NG!J83+Bawana_RLNG!J83+Bawana_Spot!J83</f>
        <v>53</v>
      </c>
      <c r="F83" s="196">
        <f>PPCL_NG!Q83+PPCL_Spot!Q83+GT_NG!Q83+GT_Spot!Q83+Bawana_NG!Q83+Bawana_RLNG!Q83+Bawana_Spot!Q83</f>
        <v>53.008998875140605</v>
      </c>
      <c r="G83" s="197">
        <f t="shared" si="7"/>
        <v>-8.998875140605378E-3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5.84</v>
      </c>
      <c r="J83" s="197">
        <f t="shared" si="8"/>
        <v>0</v>
      </c>
      <c r="K83" s="196">
        <f>PPCL_NG!L83+PPCL_Spot!L83+GT_NG!L83+GT_Spot!L83+Bawana_NG!L83+Bawana_RLNG!L83+Bawana_Spot!L83</f>
        <v>24.98</v>
      </c>
      <c r="L83" s="196">
        <f>PPCL_NG!S83+PPCL_Spot!S83+GT_NG!S83+GT_Spot!S83+Bawana_NG!S83+Bawana_RLNG!S83+Bawana_Spot!S83</f>
        <v>24.982227221597299</v>
      </c>
      <c r="M83" s="197">
        <f t="shared" si="9"/>
        <v>-2.2272215972982679E-3</v>
      </c>
      <c r="N83" s="196">
        <f>PPCL_NG!M83+PPCL_Spot!M83+GT_NG!M83+GT_Spot!M83+Bawana_NG!M83+Bawana_RLNG!M83+Bawana_Spot!M83</f>
        <v>65.36</v>
      </c>
      <c r="O83" s="196">
        <f>PPCL_NG!T83+PPCL_Spot!T83+GT_NG!T83+GT_Spot!T83+Bawana_NG!T83+Bawana_RLNG!T83+Bawana_Spot!T83</f>
        <v>65.372373453318332</v>
      </c>
      <c r="P83" s="197">
        <f t="shared" si="10"/>
        <v>-1.2373453318332395E-2</v>
      </c>
      <c r="Q83" s="197">
        <f t="shared" si="11"/>
        <v>-3.9999999999995595E-2</v>
      </c>
    </row>
    <row r="84" spans="1:17">
      <c r="A84" s="33" t="s">
        <v>126</v>
      </c>
      <c r="B84" s="196">
        <f>PPCL_NG!I84+PPCL_Spot!I84+GT_NG!I84+GT_Spot!I84+Bawana_NG!I84+Bawana_RLNG!I84+Bawana_Spot!I84</f>
        <v>92.38</v>
      </c>
      <c r="C84" s="196">
        <f>PPCL_NG!P84+PPCL_Spot!P84+GT_NG!P84+GT_Spot!P84+Bawana_NG!P84+Bawana_RLNG!P84+Bawana_Spot!P84</f>
        <v>92.396400449943755</v>
      </c>
      <c r="D84" s="197">
        <f t="shared" si="6"/>
        <v>-1.6400449943759554E-2</v>
      </c>
      <c r="E84" s="196">
        <f>PPCL_NG!J84+PPCL_Spot!J84+GT_NG!J84+GT_Spot!J84+Bawana_NG!J84+Bawana_RLNG!J84+Bawana_Spot!J84</f>
        <v>53</v>
      </c>
      <c r="F84" s="196">
        <f>PPCL_NG!Q84+PPCL_Spot!Q84+GT_NG!Q84+GT_Spot!Q84+Bawana_NG!Q84+Bawana_RLNG!Q84+Bawana_Spot!Q84</f>
        <v>53.008998875140605</v>
      </c>
      <c r="G84" s="197">
        <f t="shared" si="7"/>
        <v>-8.998875140605378E-3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5.84</v>
      </c>
      <c r="J84" s="197">
        <f t="shared" si="8"/>
        <v>0</v>
      </c>
      <c r="K84" s="196">
        <f>PPCL_NG!L84+PPCL_Spot!L84+GT_NG!L84+GT_Spot!L84+Bawana_NG!L84+Bawana_RLNG!L84+Bawana_Spot!L84</f>
        <v>24.98</v>
      </c>
      <c r="L84" s="196">
        <f>PPCL_NG!S84+PPCL_Spot!S84+GT_NG!S84+GT_Spot!S84+Bawana_NG!S84+Bawana_RLNG!S84+Bawana_Spot!S84</f>
        <v>24.982227221597299</v>
      </c>
      <c r="M84" s="197">
        <f t="shared" si="9"/>
        <v>-2.2272215972982679E-3</v>
      </c>
      <c r="N84" s="196">
        <f>PPCL_NG!M84+PPCL_Spot!M84+GT_NG!M84+GT_Spot!M84+Bawana_NG!M84+Bawana_RLNG!M84+Bawana_Spot!M84</f>
        <v>65.36</v>
      </c>
      <c r="O84" s="196">
        <f>PPCL_NG!T84+PPCL_Spot!T84+GT_NG!T84+GT_Spot!T84+Bawana_NG!T84+Bawana_RLNG!T84+Bawana_Spot!T84</f>
        <v>65.372373453318332</v>
      </c>
      <c r="P84" s="197">
        <f t="shared" si="10"/>
        <v>-1.2373453318332395E-2</v>
      </c>
      <c r="Q84" s="197">
        <f t="shared" si="11"/>
        <v>-3.9999999999995595E-2</v>
      </c>
    </row>
    <row r="85" spans="1:17">
      <c r="A85" s="33" t="s">
        <v>127</v>
      </c>
      <c r="B85" s="196">
        <f>PPCL_NG!I85+PPCL_Spot!I85+GT_NG!I85+GT_Spot!I85+Bawana_NG!I85+Bawana_RLNG!I85+Bawana_Spot!I85</f>
        <v>92.38</v>
      </c>
      <c r="C85" s="196">
        <f>PPCL_NG!P85+PPCL_Spot!P85+GT_NG!P85+GT_Spot!P85+Bawana_NG!P85+Bawana_RLNG!P85+Bawana_Spot!P85</f>
        <v>92.396400449943755</v>
      </c>
      <c r="D85" s="197">
        <f t="shared" si="6"/>
        <v>-1.6400449943759554E-2</v>
      </c>
      <c r="E85" s="196">
        <f>PPCL_NG!J85+PPCL_Spot!J85+GT_NG!J85+GT_Spot!J85+Bawana_NG!J85+Bawana_RLNG!J85+Bawana_Spot!J85</f>
        <v>53</v>
      </c>
      <c r="F85" s="196">
        <f>PPCL_NG!Q85+PPCL_Spot!Q85+GT_NG!Q85+GT_Spot!Q85+Bawana_NG!Q85+Bawana_RLNG!Q85+Bawana_Spot!Q85</f>
        <v>53.008998875140605</v>
      </c>
      <c r="G85" s="197">
        <f t="shared" si="7"/>
        <v>-8.998875140605378E-3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5.84</v>
      </c>
      <c r="J85" s="197">
        <f t="shared" si="8"/>
        <v>0</v>
      </c>
      <c r="K85" s="196">
        <f>PPCL_NG!L85+PPCL_Spot!L85+GT_NG!L85+GT_Spot!L85+Bawana_NG!L85+Bawana_RLNG!L85+Bawana_Spot!L85</f>
        <v>24.98</v>
      </c>
      <c r="L85" s="196">
        <f>PPCL_NG!S85+PPCL_Spot!S85+GT_NG!S85+GT_Spot!S85+Bawana_NG!S85+Bawana_RLNG!S85+Bawana_Spot!S85</f>
        <v>24.982227221597299</v>
      </c>
      <c r="M85" s="197">
        <f t="shared" si="9"/>
        <v>-2.2272215972982679E-3</v>
      </c>
      <c r="N85" s="196">
        <f>PPCL_NG!M85+PPCL_Spot!M85+GT_NG!M85+GT_Spot!M85+Bawana_NG!M85+Bawana_RLNG!M85+Bawana_Spot!M85</f>
        <v>65.36</v>
      </c>
      <c r="O85" s="196">
        <f>PPCL_NG!T85+PPCL_Spot!T85+GT_NG!T85+GT_Spot!T85+Bawana_NG!T85+Bawana_RLNG!T85+Bawana_Spot!T85</f>
        <v>65.372373453318332</v>
      </c>
      <c r="P85" s="197">
        <f t="shared" si="10"/>
        <v>-1.2373453318332395E-2</v>
      </c>
      <c r="Q85" s="197">
        <f t="shared" si="11"/>
        <v>-3.9999999999995595E-2</v>
      </c>
    </row>
    <row r="86" spans="1:17">
      <c r="A86" s="33" t="s">
        <v>128</v>
      </c>
      <c r="B86" s="196">
        <f>PPCL_NG!I86+PPCL_Spot!I86+GT_NG!I86+GT_Spot!I86+Bawana_NG!I86+Bawana_RLNG!I86+Bawana_Spot!I86</f>
        <v>92.38</v>
      </c>
      <c r="C86" s="196">
        <f>PPCL_NG!P86+PPCL_Spot!P86+GT_NG!P86+GT_Spot!P86+Bawana_NG!P86+Bawana_RLNG!P86+Bawana_Spot!P86</f>
        <v>92.396400449943755</v>
      </c>
      <c r="D86" s="197">
        <f t="shared" si="6"/>
        <v>-1.6400449943759554E-2</v>
      </c>
      <c r="E86" s="196">
        <f>PPCL_NG!J86+PPCL_Spot!J86+GT_NG!J86+GT_Spot!J86+Bawana_NG!J86+Bawana_RLNG!J86+Bawana_Spot!J86</f>
        <v>53</v>
      </c>
      <c r="F86" s="196">
        <f>PPCL_NG!Q86+PPCL_Spot!Q86+GT_NG!Q86+GT_Spot!Q86+Bawana_NG!Q86+Bawana_RLNG!Q86+Bawana_Spot!Q86</f>
        <v>53.008998875140605</v>
      </c>
      <c r="G86" s="197">
        <f t="shared" si="7"/>
        <v>-8.998875140605378E-3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5.84</v>
      </c>
      <c r="J86" s="197">
        <f t="shared" si="8"/>
        <v>0</v>
      </c>
      <c r="K86" s="196">
        <f>PPCL_NG!L86+PPCL_Spot!L86+GT_NG!L86+GT_Spot!L86+Bawana_NG!L86+Bawana_RLNG!L86+Bawana_Spot!L86</f>
        <v>24.98</v>
      </c>
      <c r="L86" s="196">
        <f>PPCL_NG!S86+PPCL_Spot!S86+GT_NG!S86+GT_Spot!S86+Bawana_NG!S86+Bawana_RLNG!S86+Bawana_Spot!S86</f>
        <v>24.982227221597299</v>
      </c>
      <c r="M86" s="197">
        <f t="shared" si="9"/>
        <v>-2.2272215972982679E-3</v>
      </c>
      <c r="N86" s="196">
        <f>PPCL_NG!M86+PPCL_Spot!M86+GT_NG!M86+GT_Spot!M86+Bawana_NG!M86+Bawana_RLNG!M86+Bawana_Spot!M86</f>
        <v>65.36</v>
      </c>
      <c r="O86" s="196">
        <f>PPCL_NG!T86+PPCL_Spot!T86+GT_NG!T86+GT_Spot!T86+Bawana_NG!T86+Bawana_RLNG!T86+Bawana_Spot!T86</f>
        <v>65.372373453318332</v>
      </c>
      <c r="P86" s="197">
        <f t="shared" si="10"/>
        <v>-1.2373453318332395E-2</v>
      </c>
      <c r="Q86" s="197">
        <f t="shared" si="11"/>
        <v>-3.9999999999995595E-2</v>
      </c>
    </row>
    <row r="87" spans="1:17">
      <c r="A87" s="33" t="s">
        <v>129</v>
      </c>
      <c r="B87" s="196">
        <f>PPCL_NG!I87+PPCL_Spot!I87+GT_NG!I87+GT_Spot!I87+Bawana_NG!I87+Bawana_RLNG!I87+Bawana_Spot!I87</f>
        <v>92.38</v>
      </c>
      <c r="C87" s="196">
        <f>PPCL_NG!P87+PPCL_Spot!P87+GT_NG!P87+GT_Spot!P87+Bawana_NG!P87+Bawana_RLNG!P87+Bawana_Spot!P87</f>
        <v>92.396400449943755</v>
      </c>
      <c r="D87" s="197">
        <f t="shared" si="6"/>
        <v>-1.6400449943759554E-2</v>
      </c>
      <c r="E87" s="196">
        <f>PPCL_NG!J87+PPCL_Spot!J87+GT_NG!J87+GT_Spot!J87+Bawana_NG!J87+Bawana_RLNG!J87+Bawana_Spot!J87</f>
        <v>53</v>
      </c>
      <c r="F87" s="196">
        <f>PPCL_NG!Q87+PPCL_Spot!Q87+GT_NG!Q87+GT_Spot!Q87+Bawana_NG!Q87+Bawana_RLNG!Q87+Bawana_Spot!Q87</f>
        <v>53.008998875140605</v>
      </c>
      <c r="G87" s="197">
        <f t="shared" si="7"/>
        <v>-8.998875140605378E-3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5.84</v>
      </c>
      <c r="J87" s="197">
        <f t="shared" si="8"/>
        <v>0</v>
      </c>
      <c r="K87" s="196">
        <f>PPCL_NG!L87+PPCL_Spot!L87+GT_NG!L87+GT_Spot!L87+Bawana_NG!L87+Bawana_RLNG!L87+Bawana_Spot!L87</f>
        <v>24.98</v>
      </c>
      <c r="L87" s="196">
        <f>PPCL_NG!S87+PPCL_Spot!S87+GT_NG!S87+GT_Spot!S87+Bawana_NG!S87+Bawana_RLNG!S87+Bawana_Spot!S87</f>
        <v>24.982227221597299</v>
      </c>
      <c r="M87" s="197">
        <f t="shared" si="9"/>
        <v>-2.2272215972982679E-3</v>
      </c>
      <c r="N87" s="196">
        <f>PPCL_NG!M87+PPCL_Spot!M87+GT_NG!M87+GT_Spot!M87+Bawana_NG!M87+Bawana_RLNG!M87+Bawana_Spot!M87</f>
        <v>65.36</v>
      </c>
      <c r="O87" s="196">
        <f>PPCL_NG!T87+PPCL_Spot!T87+GT_NG!T87+GT_Spot!T87+Bawana_NG!T87+Bawana_RLNG!T87+Bawana_Spot!T87</f>
        <v>65.372373453318332</v>
      </c>
      <c r="P87" s="197">
        <f t="shared" si="10"/>
        <v>-1.2373453318332395E-2</v>
      </c>
      <c r="Q87" s="197">
        <f t="shared" si="11"/>
        <v>-3.9999999999995595E-2</v>
      </c>
    </row>
    <row r="88" spans="1:17">
      <c r="A88" s="33" t="s">
        <v>130</v>
      </c>
      <c r="B88" s="196">
        <f>PPCL_NG!I88+PPCL_Spot!I88+GT_NG!I88+GT_Spot!I88+Bawana_NG!I88+Bawana_RLNG!I88+Bawana_Spot!I88</f>
        <v>92.38</v>
      </c>
      <c r="C88" s="196">
        <f>PPCL_NG!P88+PPCL_Spot!P88+GT_NG!P88+GT_Spot!P88+Bawana_NG!P88+Bawana_RLNG!P88+Bawana_Spot!P88</f>
        <v>92.396400449943755</v>
      </c>
      <c r="D88" s="197">
        <f t="shared" si="6"/>
        <v>-1.6400449943759554E-2</v>
      </c>
      <c r="E88" s="196">
        <f>PPCL_NG!J88+PPCL_Spot!J88+GT_NG!J88+GT_Spot!J88+Bawana_NG!J88+Bawana_RLNG!J88+Bawana_Spot!J88</f>
        <v>53</v>
      </c>
      <c r="F88" s="196">
        <f>PPCL_NG!Q88+PPCL_Spot!Q88+GT_NG!Q88+GT_Spot!Q88+Bawana_NG!Q88+Bawana_RLNG!Q88+Bawana_Spot!Q88</f>
        <v>53.008998875140605</v>
      </c>
      <c r="G88" s="197">
        <f t="shared" si="7"/>
        <v>-8.998875140605378E-3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5.84</v>
      </c>
      <c r="J88" s="197">
        <f t="shared" si="8"/>
        <v>0</v>
      </c>
      <c r="K88" s="196">
        <f>PPCL_NG!L88+PPCL_Spot!L88+GT_NG!L88+GT_Spot!L88+Bawana_NG!L88+Bawana_RLNG!L88+Bawana_Spot!L88</f>
        <v>24.98</v>
      </c>
      <c r="L88" s="196">
        <f>PPCL_NG!S88+PPCL_Spot!S88+GT_NG!S88+GT_Spot!S88+Bawana_NG!S88+Bawana_RLNG!S88+Bawana_Spot!S88</f>
        <v>24.982227221597299</v>
      </c>
      <c r="M88" s="197">
        <f t="shared" si="9"/>
        <v>-2.2272215972982679E-3</v>
      </c>
      <c r="N88" s="196">
        <f>PPCL_NG!M88+PPCL_Spot!M88+GT_NG!M88+GT_Spot!M88+Bawana_NG!M88+Bawana_RLNG!M88+Bawana_Spot!M88</f>
        <v>65.36</v>
      </c>
      <c r="O88" s="196">
        <f>PPCL_NG!T88+PPCL_Spot!T88+GT_NG!T88+GT_Spot!T88+Bawana_NG!T88+Bawana_RLNG!T88+Bawana_Spot!T88</f>
        <v>65.372373453318332</v>
      </c>
      <c r="P88" s="197">
        <f t="shared" si="10"/>
        <v>-1.2373453318332395E-2</v>
      </c>
      <c r="Q88" s="197">
        <f t="shared" si="11"/>
        <v>-3.9999999999995595E-2</v>
      </c>
    </row>
    <row r="89" spans="1:17">
      <c r="A89" s="33" t="s">
        <v>131</v>
      </c>
      <c r="B89" s="196">
        <f>PPCL_NG!I89+PPCL_Spot!I89+GT_NG!I89+GT_Spot!I89+Bawana_NG!I89+Bawana_RLNG!I89+Bawana_Spot!I89</f>
        <v>95.08</v>
      </c>
      <c r="C89" s="196">
        <f>PPCL_NG!P89+PPCL_Spot!P89+GT_NG!P89+GT_Spot!P89+Bawana_NG!P89+Bawana_RLNG!P89+Bawana_Spot!P89</f>
        <v>95.096400449943758</v>
      </c>
      <c r="D89" s="197">
        <f t="shared" si="6"/>
        <v>-1.6400449943759554E-2</v>
      </c>
      <c r="E89" s="196">
        <f>PPCL_NG!J89+PPCL_Spot!J89+GT_NG!J89+GT_Spot!J89+Bawana_NG!J89+Bawana_RLNG!J89+Bawana_Spot!J89</f>
        <v>54.55</v>
      </c>
      <c r="F89" s="196">
        <f>PPCL_NG!Q89+PPCL_Spot!Q89+GT_NG!Q89+GT_Spot!Q89+Bawana_NG!Q89+Bawana_RLNG!Q89+Bawana_Spot!Q89</f>
        <v>54.558998875140603</v>
      </c>
      <c r="G89" s="197">
        <f t="shared" si="7"/>
        <v>-8.998875140605378E-3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5.84</v>
      </c>
      <c r="J89" s="197">
        <f t="shared" si="8"/>
        <v>0</v>
      </c>
      <c r="K89" s="196">
        <f>PPCL_NG!L89+PPCL_Spot!L89+GT_NG!L89+GT_Spot!L89+Bawana_NG!L89+Bawana_RLNG!L89+Bawana_Spot!L89</f>
        <v>24.98</v>
      </c>
      <c r="L89" s="196">
        <f>PPCL_NG!S89+PPCL_Spot!S89+GT_NG!S89+GT_Spot!S89+Bawana_NG!S89+Bawana_RLNG!S89+Bawana_Spot!S89</f>
        <v>24.982227221597299</v>
      </c>
      <c r="M89" s="197">
        <f t="shared" si="9"/>
        <v>-2.2272215972982679E-3</v>
      </c>
      <c r="N89" s="196">
        <f>PPCL_NG!M89+PPCL_Spot!M89+GT_NG!M89+GT_Spot!M89+Bawana_NG!M89+Bawana_RLNG!M89+Bawana_Spot!M89</f>
        <v>67.25</v>
      </c>
      <c r="O89" s="196">
        <f>PPCL_NG!T89+PPCL_Spot!T89+GT_NG!T89+GT_Spot!T89+Bawana_NG!T89+Bawana_RLNG!T89+Bawana_Spot!T89</f>
        <v>67.262373453318332</v>
      </c>
      <c r="P89" s="197">
        <f t="shared" si="10"/>
        <v>-1.2373453318332395E-2</v>
      </c>
      <c r="Q89" s="197">
        <f t="shared" si="11"/>
        <v>-3.9999999999995595E-2</v>
      </c>
    </row>
    <row r="90" spans="1:17">
      <c r="A90" s="33" t="s">
        <v>132</v>
      </c>
      <c r="B90" s="196">
        <f>PPCL_NG!I90+PPCL_Spot!I90+GT_NG!I90+GT_Spot!I90+Bawana_NG!I90+Bawana_RLNG!I90+Bawana_Spot!I90</f>
        <v>96.23</v>
      </c>
      <c r="C90" s="196">
        <f>PPCL_NG!P90+PPCL_Spot!P90+GT_NG!P90+GT_Spot!P90+Bawana_NG!P90+Bawana_RLNG!P90+Bawana_Spot!P90</f>
        <v>96.246751863684779</v>
      </c>
      <c r="D90" s="197">
        <f t="shared" si="6"/>
        <v>-1.6751863684774548E-2</v>
      </c>
      <c r="E90" s="196">
        <f>PPCL_NG!J90+PPCL_Spot!J90+GT_NG!J90+GT_Spot!J90+Bawana_NG!J90+Bawana_RLNG!J90+Bawana_Spot!J90</f>
        <v>55.16</v>
      </c>
      <c r="F90" s="196">
        <f>PPCL_NG!Q90+PPCL_Spot!Q90+GT_NG!Q90+GT_Spot!Q90+Bawana_NG!Q90+Bawana_RLNG!Q90+Bawana_Spot!Q90</f>
        <v>55.169169329073483</v>
      </c>
      <c r="G90" s="197">
        <f t="shared" si="7"/>
        <v>-9.169329073486665E-3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5.84</v>
      </c>
      <c r="J90" s="197">
        <f t="shared" si="8"/>
        <v>0</v>
      </c>
      <c r="K90" s="196">
        <f>PPCL_NG!L90+PPCL_Spot!L90+GT_NG!L90+GT_Spot!L90+Bawana_NG!L90+Bawana_RLNG!L90+Bawana_Spot!L90</f>
        <v>24.98</v>
      </c>
      <c r="L90" s="196">
        <f>PPCL_NG!S90+PPCL_Spot!S90+GT_NG!S90+GT_Spot!S90+Bawana_NG!S90+Bawana_RLNG!S90+Bawana_Spot!S90</f>
        <v>24.982108626198084</v>
      </c>
      <c r="M90" s="197">
        <f t="shared" si="9"/>
        <v>-2.1086261980833854E-3</v>
      </c>
      <c r="N90" s="196">
        <f>PPCL_NG!M90+PPCL_Spot!M90+GT_NG!M90+GT_Spot!M90+Bawana_NG!M90+Bawana_RLNG!M90+Bawana_Spot!M90</f>
        <v>67.489999999999995</v>
      </c>
      <c r="O90" s="196">
        <f>PPCL_NG!T90+PPCL_Spot!T90+GT_NG!T90+GT_Spot!T90+Bawana_NG!T90+Bawana_RLNG!T90+Bawana_Spot!T90</f>
        <v>67.50197018104366</v>
      </c>
      <c r="P90" s="197">
        <f t="shared" si="10"/>
        <v>-1.1970181043665207E-2</v>
      </c>
      <c r="Q90" s="197">
        <f t="shared" si="11"/>
        <v>-4.0000000000009805E-2</v>
      </c>
    </row>
    <row r="91" spans="1:17">
      <c r="A91" s="33" t="s">
        <v>133</v>
      </c>
      <c r="B91" s="196">
        <f>PPCL_NG!I91+PPCL_Spot!I91+GT_NG!I91+GT_Spot!I91+Bawana_NG!I91+Bawana_RLNG!I91+Bawana_Spot!I91</f>
        <v>96.23</v>
      </c>
      <c r="C91" s="196">
        <f>PPCL_NG!P91+PPCL_Spot!P91+GT_NG!P91+GT_Spot!P91+Bawana_NG!P91+Bawana_RLNG!P91+Bawana_Spot!P91</f>
        <v>96.246751863684779</v>
      </c>
      <c r="D91" s="197">
        <f t="shared" si="6"/>
        <v>-1.6751863684774548E-2</v>
      </c>
      <c r="E91" s="196">
        <f>PPCL_NG!J91+PPCL_Spot!J91+GT_NG!J91+GT_Spot!J91+Bawana_NG!J91+Bawana_RLNG!J91+Bawana_Spot!J91</f>
        <v>55.16</v>
      </c>
      <c r="F91" s="196">
        <f>PPCL_NG!Q91+PPCL_Spot!Q91+GT_NG!Q91+GT_Spot!Q91+Bawana_NG!Q91+Bawana_RLNG!Q91+Bawana_Spot!Q91</f>
        <v>55.169169329073483</v>
      </c>
      <c r="G91" s="197">
        <f t="shared" si="7"/>
        <v>-9.169329073486665E-3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5.84</v>
      </c>
      <c r="J91" s="197">
        <f t="shared" si="8"/>
        <v>0</v>
      </c>
      <c r="K91" s="196">
        <f>PPCL_NG!L91+PPCL_Spot!L91+GT_NG!L91+GT_Spot!L91+Bawana_NG!L91+Bawana_RLNG!L91+Bawana_Spot!L91</f>
        <v>24.98</v>
      </c>
      <c r="L91" s="196">
        <f>PPCL_NG!S91+PPCL_Spot!S91+GT_NG!S91+GT_Spot!S91+Bawana_NG!S91+Bawana_RLNG!S91+Bawana_Spot!S91</f>
        <v>24.982108626198084</v>
      </c>
      <c r="M91" s="197">
        <f t="shared" si="9"/>
        <v>-2.1086261980833854E-3</v>
      </c>
      <c r="N91" s="196">
        <f>PPCL_NG!M91+PPCL_Spot!M91+GT_NG!M91+GT_Spot!M91+Bawana_NG!M91+Bawana_RLNG!M91+Bawana_Spot!M91</f>
        <v>67.489999999999995</v>
      </c>
      <c r="O91" s="196">
        <f>PPCL_NG!T91+PPCL_Spot!T91+GT_NG!T91+GT_Spot!T91+Bawana_NG!T91+Bawana_RLNG!T91+Bawana_Spot!T91</f>
        <v>67.50197018104366</v>
      </c>
      <c r="P91" s="197">
        <f t="shared" si="10"/>
        <v>-1.1970181043665207E-2</v>
      </c>
      <c r="Q91" s="197">
        <f t="shared" si="11"/>
        <v>-4.0000000000009805E-2</v>
      </c>
    </row>
    <row r="92" spans="1:17">
      <c r="A92" s="33" t="s">
        <v>134</v>
      </c>
      <c r="B92" s="196">
        <f>PPCL_NG!I92+PPCL_Spot!I92+GT_NG!I92+GT_Spot!I92+Bawana_NG!I92+Bawana_RLNG!I92+Bawana_Spot!I92</f>
        <v>96.23</v>
      </c>
      <c r="C92" s="196">
        <f>PPCL_NG!P92+PPCL_Spot!P92+GT_NG!P92+GT_Spot!P92+Bawana_NG!P92+Bawana_RLNG!P92+Bawana_Spot!P92</f>
        <v>96.246751863684779</v>
      </c>
      <c r="D92" s="197">
        <f t="shared" si="6"/>
        <v>-1.6751863684774548E-2</v>
      </c>
      <c r="E92" s="196">
        <f>PPCL_NG!J92+PPCL_Spot!J92+GT_NG!J92+GT_Spot!J92+Bawana_NG!J92+Bawana_RLNG!J92+Bawana_Spot!J92</f>
        <v>55.16</v>
      </c>
      <c r="F92" s="196">
        <f>PPCL_NG!Q92+PPCL_Spot!Q92+GT_NG!Q92+GT_Spot!Q92+Bawana_NG!Q92+Bawana_RLNG!Q92+Bawana_Spot!Q92</f>
        <v>55.169169329073483</v>
      </c>
      <c r="G92" s="197">
        <f t="shared" si="7"/>
        <v>-9.169329073486665E-3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5.84</v>
      </c>
      <c r="J92" s="197">
        <f t="shared" si="8"/>
        <v>0</v>
      </c>
      <c r="K92" s="196">
        <f>PPCL_NG!L92+PPCL_Spot!L92+GT_NG!L92+GT_Spot!L92+Bawana_NG!L92+Bawana_RLNG!L92+Bawana_Spot!L92</f>
        <v>24.98</v>
      </c>
      <c r="L92" s="196">
        <f>PPCL_NG!S92+PPCL_Spot!S92+GT_NG!S92+GT_Spot!S92+Bawana_NG!S92+Bawana_RLNG!S92+Bawana_Spot!S92</f>
        <v>24.982108626198084</v>
      </c>
      <c r="M92" s="197">
        <f t="shared" si="9"/>
        <v>-2.1086261980833854E-3</v>
      </c>
      <c r="N92" s="196">
        <f>PPCL_NG!M92+PPCL_Spot!M92+GT_NG!M92+GT_Spot!M92+Bawana_NG!M92+Bawana_RLNG!M92+Bawana_Spot!M92</f>
        <v>67.489999999999995</v>
      </c>
      <c r="O92" s="196">
        <f>PPCL_NG!T92+PPCL_Spot!T92+GT_NG!T92+GT_Spot!T92+Bawana_NG!T92+Bawana_RLNG!T92+Bawana_Spot!T92</f>
        <v>67.50197018104366</v>
      </c>
      <c r="P92" s="197">
        <f t="shared" si="10"/>
        <v>-1.1970181043665207E-2</v>
      </c>
      <c r="Q92" s="197">
        <f t="shared" si="11"/>
        <v>-4.0000000000009805E-2</v>
      </c>
    </row>
    <row r="93" spans="1:17">
      <c r="A93" s="33" t="s">
        <v>135</v>
      </c>
      <c r="B93" s="196">
        <f>PPCL_NG!I93+PPCL_Spot!I93+GT_NG!I93+GT_Spot!I93+Bawana_NG!I93+Bawana_RLNG!I93+Bawana_Spot!I93</f>
        <v>96.23</v>
      </c>
      <c r="C93" s="196">
        <f>PPCL_NG!P93+PPCL_Spot!P93+GT_NG!P93+GT_Spot!P93+Bawana_NG!P93+Bawana_RLNG!P93+Bawana_Spot!P93</f>
        <v>96.246751863684779</v>
      </c>
      <c r="D93" s="197">
        <f t="shared" si="6"/>
        <v>-1.6751863684774548E-2</v>
      </c>
      <c r="E93" s="196">
        <f>PPCL_NG!J93+PPCL_Spot!J93+GT_NG!J93+GT_Spot!J93+Bawana_NG!J93+Bawana_RLNG!J93+Bawana_Spot!J93</f>
        <v>55.16</v>
      </c>
      <c r="F93" s="196">
        <f>PPCL_NG!Q93+PPCL_Spot!Q93+GT_NG!Q93+GT_Spot!Q93+Bawana_NG!Q93+Bawana_RLNG!Q93+Bawana_Spot!Q93</f>
        <v>55.169169329073483</v>
      </c>
      <c r="G93" s="197">
        <f t="shared" si="7"/>
        <v>-9.169329073486665E-3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5.84</v>
      </c>
      <c r="J93" s="197">
        <f t="shared" si="8"/>
        <v>0</v>
      </c>
      <c r="K93" s="196">
        <f>PPCL_NG!L93+PPCL_Spot!L93+GT_NG!L93+GT_Spot!L93+Bawana_NG!L93+Bawana_RLNG!L93+Bawana_Spot!L93</f>
        <v>24.98</v>
      </c>
      <c r="L93" s="196">
        <f>PPCL_NG!S93+PPCL_Spot!S93+GT_NG!S93+GT_Spot!S93+Bawana_NG!S93+Bawana_RLNG!S93+Bawana_Spot!S93</f>
        <v>24.982108626198084</v>
      </c>
      <c r="M93" s="197">
        <f t="shared" si="9"/>
        <v>-2.1086261980833854E-3</v>
      </c>
      <c r="N93" s="196">
        <f>PPCL_NG!M93+PPCL_Spot!M93+GT_NG!M93+GT_Spot!M93+Bawana_NG!M93+Bawana_RLNG!M93+Bawana_Spot!M93</f>
        <v>67.489999999999995</v>
      </c>
      <c r="O93" s="196">
        <f>PPCL_NG!T93+PPCL_Spot!T93+GT_NG!T93+GT_Spot!T93+Bawana_NG!T93+Bawana_RLNG!T93+Bawana_Spot!T93</f>
        <v>67.50197018104366</v>
      </c>
      <c r="P93" s="197">
        <f t="shared" si="10"/>
        <v>-1.1970181043665207E-2</v>
      </c>
      <c r="Q93" s="197">
        <f t="shared" si="11"/>
        <v>-4.0000000000009805E-2</v>
      </c>
    </row>
    <row r="94" spans="1:17">
      <c r="A94" s="33" t="s">
        <v>136</v>
      </c>
      <c r="B94" s="196">
        <f>PPCL_NG!I94+PPCL_Spot!I94+GT_NG!I94+GT_Spot!I94+Bawana_NG!I94+Bawana_RLNG!I94+Bawana_Spot!I94</f>
        <v>96.23</v>
      </c>
      <c r="C94" s="196">
        <f>PPCL_NG!P94+PPCL_Spot!P94+GT_NG!P94+GT_Spot!P94+Bawana_NG!P94+Bawana_RLNG!P94+Bawana_Spot!P94</f>
        <v>96.246751863684779</v>
      </c>
      <c r="D94" s="197">
        <f t="shared" si="6"/>
        <v>-1.6751863684774548E-2</v>
      </c>
      <c r="E94" s="196">
        <f>PPCL_NG!J94+PPCL_Spot!J94+GT_NG!J94+GT_Spot!J94+Bawana_NG!J94+Bawana_RLNG!J94+Bawana_Spot!J94</f>
        <v>55.16</v>
      </c>
      <c r="F94" s="196">
        <f>PPCL_NG!Q94+PPCL_Spot!Q94+GT_NG!Q94+GT_Spot!Q94+Bawana_NG!Q94+Bawana_RLNG!Q94+Bawana_Spot!Q94</f>
        <v>55.169169329073483</v>
      </c>
      <c r="G94" s="197">
        <f t="shared" si="7"/>
        <v>-9.169329073486665E-3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5.84</v>
      </c>
      <c r="J94" s="197">
        <f t="shared" si="8"/>
        <v>0</v>
      </c>
      <c r="K94" s="196">
        <f>PPCL_NG!L94+PPCL_Spot!L94+GT_NG!L94+GT_Spot!L94+Bawana_NG!L94+Bawana_RLNG!L94+Bawana_Spot!L94</f>
        <v>24.98</v>
      </c>
      <c r="L94" s="196">
        <f>PPCL_NG!S94+PPCL_Spot!S94+GT_NG!S94+GT_Spot!S94+Bawana_NG!S94+Bawana_RLNG!S94+Bawana_Spot!S94</f>
        <v>24.982108626198084</v>
      </c>
      <c r="M94" s="197">
        <f t="shared" si="9"/>
        <v>-2.1086261980833854E-3</v>
      </c>
      <c r="N94" s="196">
        <f>PPCL_NG!M94+PPCL_Spot!M94+GT_NG!M94+GT_Spot!M94+Bawana_NG!M94+Bawana_RLNG!M94+Bawana_Spot!M94</f>
        <v>67.489999999999995</v>
      </c>
      <c r="O94" s="196">
        <f>PPCL_NG!T94+PPCL_Spot!T94+GT_NG!T94+GT_Spot!T94+Bawana_NG!T94+Bawana_RLNG!T94+Bawana_Spot!T94</f>
        <v>67.50197018104366</v>
      </c>
      <c r="P94" s="197">
        <f t="shared" si="10"/>
        <v>-1.1970181043665207E-2</v>
      </c>
      <c r="Q94" s="197">
        <f t="shared" si="11"/>
        <v>-4.0000000000009805E-2</v>
      </c>
    </row>
    <row r="95" spans="1:17">
      <c r="A95" s="33" t="s">
        <v>137</v>
      </c>
      <c r="B95" s="196">
        <f>PPCL_NG!I95+PPCL_Spot!I95+GT_NG!I95+GT_Spot!I95+Bawana_NG!I95+Bawana_RLNG!I95+Bawana_Spot!I95</f>
        <v>96.23</v>
      </c>
      <c r="C95" s="196">
        <f>PPCL_NG!P95+PPCL_Spot!P95+GT_NG!P95+GT_Spot!P95+Bawana_NG!P95+Bawana_RLNG!P95+Bawana_Spot!P95</f>
        <v>96.246751863684779</v>
      </c>
      <c r="D95" s="197">
        <f t="shared" si="6"/>
        <v>-1.6751863684774548E-2</v>
      </c>
      <c r="E95" s="196">
        <f>PPCL_NG!J95+PPCL_Spot!J95+GT_NG!J95+GT_Spot!J95+Bawana_NG!J95+Bawana_RLNG!J95+Bawana_Spot!J95</f>
        <v>55.16</v>
      </c>
      <c r="F95" s="196">
        <f>PPCL_NG!Q95+PPCL_Spot!Q95+GT_NG!Q95+GT_Spot!Q95+Bawana_NG!Q95+Bawana_RLNG!Q95+Bawana_Spot!Q95</f>
        <v>55.169169329073483</v>
      </c>
      <c r="G95" s="197">
        <f t="shared" si="7"/>
        <v>-9.169329073486665E-3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5.84</v>
      </c>
      <c r="J95" s="197">
        <f t="shared" si="8"/>
        <v>0</v>
      </c>
      <c r="K95" s="196">
        <f>PPCL_NG!L95+PPCL_Spot!L95+GT_NG!L95+GT_Spot!L95+Bawana_NG!L95+Bawana_RLNG!L95+Bawana_Spot!L95</f>
        <v>24.98</v>
      </c>
      <c r="L95" s="196">
        <f>PPCL_NG!S95+PPCL_Spot!S95+GT_NG!S95+GT_Spot!S95+Bawana_NG!S95+Bawana_RLNG!S95+Bawana_Spot!S95</f>
        <v>24.982108626198084</v>
      </c>
      <c r="M95" s="197">
        <f t="shared" si="9"/>
        <v>-2.1086261980833854E-3</v>
      </c>
      <c r="N95" s="196">
        <f>PPCL_NG!M95+PPCL_Spot!M95+GT_NG!M95+GT_Spot!M95+Bawana_NG!M95+Bawana_RLNG!M95+Bawana_Spot!M95</f>
        <v>67.489999999999995</v>
      </c>
      <c r="O95" s="196">
        <f>PPCL_NG!T95+PPCL_Spot!T95+GT_NG!T95+GT_Spot!T95+Bawana_NG!T95+Bawana_RLNG!T95+Bawana_Spot!T95</f>
        <v>67.50197018104366</v>
      </c>
      <c r="P95" s="197">
        <f t="shared" si="10"/>
        <v>-1.1970181043665207E-2</v>
      </c>
      <c r="Q95" s="197">
        <f t="shared" si="11"/>
        <v>-4.0000000000009805E-2</v>
      </c>
    </row>
    <row r="96" spans="1:17">
      <c r="A96" s="33" t="s">
        <v>138</v>
      </c>
      <c r="B96" s="196">
        <f>PPCL_NG!I96+PPCL_Spot!I96+GT_NG!I96+GT_Spot!I96+Bawana_NG!I96+Bawana_RLNG!I96+Bawana_Spot!I96</f>
        <v>96.23</v>
      </c>
      <c r="C96" s="196">
        <f>PPCL_NG!P96+PPCL_Spot!P96+GT_NG!P96+GT_Spot!P96+Bawana_NG!P96+Bawana_RLNG!P96+Bawana_Spot!P96</f>
        <v>96.246751863684779</v>
      </c>
      <c r="D96" s="197">
        <f t="shared" si="6"/>
        <v>-1.6751863684774548E-2</v>
      </c>
      <c r="E96" s="196">
        <f>PPCL_NG!J96+PPCL_Spot!J96+GT_NG!J96+GT_Spot!J96+Bawana_NG!J96+Bawana_RLNG!J96+Bawana_Spot!J96</f>
        <v>55.16</v>
      </c>
      <c r="F96" s="196">
        <f>PPCL_NG!Q96+PPCL_Spot!Q96+GT_NG!Q96+GT_Spot!Q96+Bawana_NG!Q96+Bawana_RLNG!Q96+Bawana_Spot!Q96</f>
        <v>55.169169329073483</v>
      </c>
      <c r="G96" s="197">
        <f t="shared" si="7"/>
        <v>-9.169329073486665E-3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5.84</v>
      </c>
      <c r="J96" s="197">
        <f t="shared" si="8"/>
        <v>0</v>
      </c>
      <c r="K96" s="196">
        <f>PPCL_NG!L96+PPCL_Spot!L96+GT_NG!L96+GT_Spot!L96+Bawana_NG!L96+Bawana_RLNG!L96+Bawana_Spot!L96</f>
        <v>24.98</v>
      </c>
      <c r="L96" s="196">
        <f>PPCL_NG!S96+PPCL_Spot!S96+GT_NG!S96+GT_Spot!S96+Bawana_NG!S96+Bawana_RLNG!S96+Bawana_Spot!S96</f>
        <v>24.982108626198084</v>
      </c>
      <c r="M96" s="197">
        <f t="shared" si="9"/>
        <v>-2.1086261980833854E-3</v>
      </c>
      <c r="N96" s="196">
        <f>PPCL_NG!M96+PPCL_Spot!M96+GT_NG!M96+GT_Spot!M96+Bawana_NG!M96+Bawana_RLNG!M96+Bawana_Spot!M96</f>
        <v>67.489999999999995</v>
      </c>
      <c r="O96" s="196">
        <f>PPCL_NG!T96+PPCL_Spot!T96+GT_NG!T96+GT_Spot!T96+Bawana_NG!T96+Bawana_RLNG!T96+Bawana_Spot!T96</f>
        <v>67.50197018104366</v>
      </c>
      <c r="P96" s="197">
        <f t="shared" si="10"/>
        <v>-1.1970181043665207E-2</v>
      </c>
      <c r="Q96" s="197">
        <f t="shared" si="11"/>
        <v>-4.0000000000009805E-2</v>
      </c>
    </row>
    <row r="97" spans="1:17">
      <c r="A97" s="33" t="s">
        <v>139</v>
      </c>
      <c r="B97" s="196">
        <f>PPCL_NG!I97+PPCL_Spot!I97+GT_NG!I97+GT_Spot!I97+Bawana_NG!I97+Bawana_RLNG!I97+Bawana_Spot!I97</f>
        <v>96.23</v>
      </c>
      <c r="C97" s="196">
        <f>PPCL_NG!P97+PPCL_Spot!P97+GT_NG!P97+GT_Spot!P97+Bawana_NG!P97+Bawana_RLNG!P97+Bawana_Spot!P97</f>
        <v>96.246751863684779</v>
      </c>
      <c r="D97" s="197">
        <f t="shared" si="6"/>
        <v>-1.6751863684774548E-2</v>
      </c>
      <c r="E97" s="196">
        <f>PPCL_NG!J97+PPCL_Spot!J97+GT_NG!J97+GT_Spot!J97+Bawana_NG!J97+Bawana_RLNG!J97+Bawana_Spot!J97</f>
        <v>55.16</v>
      </c>
      <c r="F97" s="196">
        <f>PPCL_NG!Q97+PPCL_Spot!Q97+GT_NG!Q97+GT_Spot!Q97+Bawana_NG!Q97+Bawana_RLNG!Q97+Bawana_Spot!Q97</f>
        <v>55.169169329073483</v>
      </c>
      <c r="G97" s="197">
        <f t="shared" si="7"/>
        <v>-9.169329073486665E-3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5.84</v>
      </c>
      <c r="J97" s="197">
        <f t="shared" si="8"/>
        <v>0</v>
      </c>
      <c r="K97" s="196">
        <f>PPCL_NG!L97+PPCL_Spot!L97+GT_NG!L97+GT_Spot!L97+Bawana_NG!L97+Bawana_RLNG!L97+Bawana_Spot!L97</f>
        <v>24.98</v>
      </c>
      <c r="L97" s="196">
        <f>PPCL_NG!S97+PPCL_Spot!S97+GT_NG!S97+GT_Spot!S97+Bawana_NG!S97+Bawana_RLNG!S97+Bawana_Spot!S97</f>
        <v>24.982108626198084</v>
      </c>
      <c r="M97" s="197">
        <f t="shared" si="9"/>
        <v>-2.1086261980833854E-3</v>
      </c>
      <c r="N97" s="196">
        <f>PPCL_NG!M97+PPCL_Spot!M97+GT_NG!M97+GT_Spot!M97+Bawana_NG!M97+Bawana_RLNG!M97+Bawana_Spot!M97</f>
        <v>67.489999999999995</v>
      </c>
      <c r="O97" s="196">
        <f>PPCL_NG!T97+PPCL_Spot!T97+GT_NG!T97+GT_Spot!T97+Bawana_NG!T97+Bawana_RLNG!T97+Bawana_Spot!T97</f>
        <v>67.50197018104366</v>
      </c>
      <c r="P97" s="197">
        <f t="shared" si="10"/>
        <v>-1.1970181043665207E-2</v>
      </c>
      <c r="Q97" s="197">
        <f t="shared" si="11"/>
        <v>-4.0000000000009805E-2</v>
      </c>
    </row>
    <row r="98" spans="1:17">
      <c r="A98" s="33" t="s">
        <v>140</v>
      </c>
      <c r="B98" s="196">
        <f>PPCL_NG!I98+PPCL_Spot!I98+GT_NG!I98+GT_Spot!I98+Bawana_NG!I98+Bawana_RLNG!I98+Bawana_Spot!I98</f>
        <v>96.23</v>
      </c>
      <c r="C98" s="196">
        <f>PPCL_NG!P98+PPCL_Spot!P98+GT_NG!P98+GT_Spot!P98+Bawana_NG!P98+Bawana_RLNG!P98+Bawana_Spot!P98</f>
        <v>96.246751863684779</v>
      </c>
      <c r="D98" s="197">
        <f t="shared" si="6"/>
        <v>-1.6751863684774548E-2</v>
      </c>
      <c r="E98" s="196">
        <f>PPCL_NG!J98+PPCL_Spot!J98+GT_NG!J98+GT_Spot!J98+Bawana_NG!J98+Bawana_RLNG!J98+Bawana_Spot!J98</f>
        <v>55.16</v>
      </c>
      <c r="F98" s="196">
        <f>PPCL_NG!Q98+PPCL_Spot!Q98+GT_NG!Q98+GT_Spot!Q98+Bawana_NG!Q98+Bawana_RLNG!Q98+Bawana_Spot!Q98</f>
        <v>55.169169329073483</v>
      </c>
      <c r="G98" s="197">
        <f t="shared" si="7"/>
        <v>-9.169329073486665E-3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5.84</v>
      </c>
      <c r="J98" s="197">
        <f t="shared" si="8"/>
        <v>0</v>
      </c>
      <c r="K98" s="196">
        <f>PPCL_NG!L98+PPCL_Spot!L98+GT_NG!L98+GT_Spot!L98+Bawana_NG!L98+Bawana_RLNG!L98+Bawana_Spot!L98</f>
        <v>24.98</v>
      </c>
      <c r="L98" s="196">
        <f>PPCL_NG!S98+PPCL_Spot!S98+GT_NG!S98+GT_Spot!S98+Bawana_NG!S98+Bawana_RLNG!S98+Bawana_Spot!S98</f>
        <v>24.982108626198084</v>
      </c>
      <c r="M98" s="197">
        <f t="shared" si="9"/>
        <v>-2.1086261980833854E-3</v>
      </c>
      <c r="N98" s="196">
        <f>PPCL_NG!M98+PPCL_Spot!M98+GT_NG!M98+GT_Spot!M98+Bawana_NG!M98+Bawana_RLNG!M98+Bawana_Spot!M98</f>
        <v>67.489999999999995</v>
      </c>
      <c r="O98" s="196">
        <f>PPCL_NG!T98+PPCL_Spot!T98+GT_NG!T98+GT_Spot!T98+Bawana_NG!T98+Bawana_RLNG!T98+Bawana_Spot!T98</f>
        <v>67.50197018104366</v>
      </c>
      <c r="P98" s="197">
        <f t="shared" si="10"/>
        <v>-1.1970181043665207E-2</v>
      </c>
      <c r="Q98" s="197">
        <f t="shared" si="11"/>
        <v>-4.0000000000009805E-2</v>
      </c>
    </row>
    <row r="99" spans="1:17">
      <c r="A99" s="33" t="s">
        <v>324</v>
      </c>
      <c r="B99" s="196">
        <f>PPCL_NG!I99+PPCL_Spot!I99+GT_NG!I99+GT_Spot!I99+Bawana_NG!I99+Bawana_RLNG!I99+Bawana_Spot!I99</f>
        <v>2.3625550000000004</v>
      </c>
      <c r="C99" s="196">
        <f>PPCL_NG!P99+PPCL_Spot!P99+GT_NG!P99+GT_Spot!P99+Bawana_NG!P99+Bawana_RLNG!P99+Bawana_Spot!P99</f>
        <v>2.3629213434182801</v>
      </c>
      <c r="D99" s="197">
        <f t="shared" si="6"/>
        <v>-3.6634341827967987E-4</v>
      </c>
      <c r="E99" s="196">
        <f>PPCL_NG!J99+PPCL_Spot!J99+GT_NG!J99+GT_Spot!J99+Bawana_NG!J99+Bawana_RLNG!J99+Bawana_Spot!J99</f>
        <v>1.3127575000000009</v>
      </c>
      <c r="F99" s="196">
        <f>PPCL_NG!Q99+PPCL_Spot!Q99+GT_NG!Q99+GT_Spot!Q99+Bawana_NG!Q99+Bawana_RLNG!Q99+Bawana_Spot!Q99</f>
        <v>1.312966480801127</v>
      </c>
      <c r="G99" s="197">
        <f t="shared" si="7"/>
        <v>-2.0898080112607964E-4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0.14015759449750334</v>
      </c>
      <c r="J99" s="197">
        <f t="shared" si="8"/>
        <v>2.4055024964719784E-6</v>
      </c>
      <c r="K99" s="196">
        <f>PPCL_NG!L99+PPCL_Spot!L99+GT_NG!L99+GT_Spot!L99+Bawana_NG!L99+Bawana_RLNG!L99+Bawana_Spot!L99</f>
        <v>0.5822400000000002</v>
      </c>
      <c r="L99" s="196">
        <f>PPCL_NG!S99+PPCL_Spot!S99+GT_NG!S99+GT_Spot!S99+Bawana_NG!S99+Bawana_RLNG!S99+Bawana_Spot!S99</f>
        <v>0.58228491627131196</v>
      </c>
      <c r="M99" s="197">
        <f t="shared" si="9"/>
        <v>-4.4916271311756795E-5</v>
      </c>
      <c r="N99" s="196">
        <f>PPCL_NG!M99+PPCL_Spot!M99+GT_NG!M99+GT_Spot!M99+Bawana_NG!M99+Bawana_RLNG!M99+Bawana_Spot!M99</f>
        <v>1.6674699999999993</v>
      </c>
      <c r="O99" s="196">
        <f>PPCL_NG!T99+PPCL_Spot!T99+GT_NG!T99+GT_Spot!T99+Bawana_NG!T99+Bawana_RLNG!T99+Bawana_Spot!T99</f>
        <v>1.667749665011776</v>
      </c>
      <c r="P99" s="197">
        <f t="shared" si="10"/>
        <v>-2.7966501177667524E-4</v>
      </c>
      <c r="Q99" s="197">
        <f t="shared" si="11"/>
        <v>-8.9749999999771957E-4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45339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45339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45339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2024-02-28T06:44:39Z</dcterms:modified>
</cp:coreProperties>
</file>